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<sst xmlns="http://schemas.openxmlformats.org/spreadsheetml/2006/main" count="616" uniqueCount="611">
  <si>
    <t>YouTube ID</t>
  </si>
  <si>
    <t>Start</t>
  </si>
  <si>
    <t>End</t>
  </si>
  <si>
    <t>Speech</t>
  </si>
  <si>
    <t>Generated Question</t>
  </si>
  <si>
    <t>Generated Answer</t>
  </si>
  <si>
    <t>Annotator 1</t>
  </si>
  <si>
    <t>Annotator 2</t>
  </si>
  <si>
    <t>Annotator 3</t>
  </si>
  <si>
    <t>Annotator 4</t>
  </si>
  <si>
    <t>Annotator 5</t>
  </si>
  <si>
    <t>Majority Vote</t>
  </si>
  <si>
    <t>Numbers of …</t>
  </si>
  <si>
    <t>5-annotator agreement</t>
  </si>
  <si>
    <t>sAeB3vU9xWI</t>
  </si>
  <si>
    <t>168.88</t>
  </si>
  <si>
    <t>170.00</t>
  </si>
  <si>
    <t>little bit worried because i never know</t>
  </si>
  <si>
    <t>Why am i worried?</t>
  </si>
  <si>
    <t>i never know</t>
  </si>
  <si>
    <t>min 4-annotator agreement</t>
  </si>
  <si>
    <t>u7TM-eG5Yvs</t>
  </si>
  <si>
    <t>85.17</t>
  </si>
  <si>
    <t>90.93</t>
  </si>
  <si>
    <t>a bit of dish soap to getting rid of</t>
  </si>
  <si>
    <t>a bit of what to get rid of?</t>
  </si>
  <si>
    <t>dish soap</t>
  </si>
  <si>
    <t>min 3-annotator agreement</t>
  </si>
  <si>
    <t>U9AfBhbdP9Q</t>
  </si>
  <si>
    <t>100.45</t>
  </si>
  <si>
    <t>108.28</t>
  </si>
  <si>
    <t>bulletin fondant with ruffle the edges</t>
  </si>
  <si>
    <t>What type of fondant has ruffle the edges?</t>
  </si>
  <si>
    <t>bulletin fondant</t>
  </si>
  <si>
    <t>-bGd-Xn7i3U</t>
  </si>
  <si>
    <t>56.42</t>
  </si>
  <si>
    <t>58.87</t>
  </si>
  <si>
    <t>trace six big petals and six small</t>
  </si>
  <si>
    <t>How many big petals do you trace?</t>
  </si>
  <si>
    <t>six</t>
  </si>
  <si>
    <t>8ECr59LZYI0</t>
  </si>
  <si>
    <t>459.29</t>
  </si>
  <si>
    <t>462.31</t>
  </si>
  <si>
    <t>and now i will flip over c so nicely</t>
  </si>
  <si>
    <t>i will now flip over what?</t>
  </si>
  <si>
    <t>c</t>
  </si>
  <si>
    <t>1-r2EOMJchU</t>
  </si>
  <si>
    <t>100.29</t>
  </si>
  <si>
    <t>102.17</t>
  </si>
  <si>
    <t>in less time and missing fewer spots</t>
  </si>
  <si>
    <t>How do you spend less time and miss fewer spots?</t>
  </si>
  <si>
    <t>l5bKPEGoT0g</t>
  </si>
  <si>
    <t>21.22</t>
  </si>
  <si>
    <t>29.36</t>
  </si>
  <si>
    <t>or else and what i'm doing this next</t>
  </si>
  <si>
    <t>What is the next thing i'm going to do?</t>
  </si>
  <si>
    <t>what i'm doing this next</t>
  </si>
  <si>
    <t>SazqG7G1ruo</t>
  </si>
  <si>
    <t>299.34</t>
  </si>
  <si>
    <t>301.64</t>
  </si>
  <si>
    <t>just a tiny bit both the mold release is</t>
  </si>
  <si>
    <t>How much of a difference does the mold release make?</t>
  </si>
  <si>
    <t>a tiny bit</t>
  </si>
  <si>
    <t>S5f4apCLrzE</t>
  </si>
  <si>
    <t>472.77</t>
  </si>
  <si>
    <t>473.60</t>
  </si>
  <si>
    <t>- ow</t>
  </si>
  <si>
    <t>What is the name of the ow?</t>
  </si>
  <si>
    <t>ow</t>
  </si>
  <si>
    <t>05tBYnDJbMU</t>
  </si>
  <si>
    <t>59.78</t>
  </si>
  <si>
    <t>64.43</t>
  </si>
  <si>
    <t>the tomato mixture to the rice along</t>
  </si>
  <si>
    <t>What type of mixture is added to the rice along with the rice?</t>
  </si>
  <si>
    <t>tomato</t>
  </si>
  <si>
    <t>nJBkzXeQu00</t>
  </si>
  <si>
    <t>45.57</t>
  </si>
  <si>
    <t>55.14</t>
  </si>
  <si>
    <t>that you will need additional card stock</t>
  </si>
  <si>
    <t>What type of stock will you need?</t>
  </si>
  <si>
    <t>card stock</t>
  </si>
  <si>
    <t>2NE1CFx5zu4</t>
  </si>
  <si>
    <t>133.89</t>
  </si>
  <si>
    <t>137.65</t>
  </si>
  <si>
    <t>solution and covered it with a cardboard</t>
  </si>
  <si>
    <t>What kind of material was used to cover the solution?</t>
  </si>
  <si>
    <t>cardboard</t>
  </si>
  <si>
    <t>jAP-1vJwHmA</t>
  </si>
  <si>
    <t>84.90</t>
  </si>
  <si>
    <t>87.14</t>
  </si>
  <si>
    <t>tyler piping is a proud member of the</t>
  </si>
  <si>
    <t>What company is a proud member of the piping industry?</t>
  </si>
  <si>
    <t>tyler piping</t>
  </si>
  <si>
    <t>xOF-u4T0AGM</t>
  </si>
  <si>
    <t>7.20</t>
  </si>
  <si>
    <t>9.68</t>
  </si>
  <si>
    <t>the most important gradient ingredients</t>
  </si>
  <si>
    <t>What are the most important?</t>
  </si>
  <si>
    <t>gradient ingredients</t>
  </si>
  <si>
    <t>rhIrT-R_-lg</t>
  </si>
  <si>
    <t>99.29</t>
  </si>
  <si>
    <t>107.97</t>
  </si>
  <si>
    <t>edge that just looks so cool. so when youâ€™re stitching this again weâ€™re going to be doing</t>
  </si>
  <si>
    <t>What looks so cool when youâ€™re stitching again?</t>
  </si>
  <si>
    <t>edge</t>
  </si>
  <si>
    <t>1t1SoSKcvmc</t>
  </si>
  <si>
    <t>227.47</t>
  </si>
  <si>
    <t>231.79</t>
  </si>
  <si>
    <t>directly put the ice in and then just</t>
  </si>
  <si>
    <t>How much ice does the ice need to be put in?</t>
  </si>
  <si>
    <t>just</t>
  </si>
  <si>
    <t>cvc1CbVC57c</t>
  </si>
  <si>
    <t>403.77</t>
  </si>
  <si>
    <t>405.57</t>
  </si>
  <si>
    <t>the door open so make sure you close the</t>
  </si>
  <si>
    <t>Make sure you do what to the door before you open it?</t>
  </si>
  <si>
    <t>close</t>
  </si>
  <si>
    <t>Xs2HbaG7frw</t>
  </si>
  <si>
    <t>23.82</t>
  </si>
  <si>
    <t>25.58</t>
  </si>
  <si>
    <t>mid-august in my area part of the</t>
  </si>
  <si>
    <t>When is the hottest month in August in my area?</t>
  </si>
  <si>
    <t>mid-august</t>
  </si>
  <si>
    <t>lgP65yPpXjY</t>
  </si>
  <si>
    <t>100.04</t>
  </si>
  <si>
    <t>102.64</t>
  </si>
  <si>
    <t>good luck with your bitches in season</t>
  </si>
  <si>
    <t>what kind of animals are good for in season?</t>
  </si>
  <si>
    <t>bitches</t>
  </si>
  <si>
    <t>VZFFJGhCXNk</t>
  </si>
  <si>
    <t>86.77</t>
  </si>
  <si>
    <t>88.91</t>
  </si>
  <si>
    <t>an hour later and we're not even close</t>
  </si>
  <si>
    <t>How long after we're even close?</t>
  </si>
  <si>
    <t>an hour</t>
  </si>
  <si>
    <t>yI4F7Dv_n3c</t>
  </si>
  <si>
    <t>32.70</t>
  </si>
  <si>
    <t>47.28</t>
  </si>
  <si>
    <t>small chunks of pieces and small onion</t>
  </si>
  <si>
    <t>What is an example of a small piece of meat?</t>
  </si>
  <si>
    <t>small chunks of pieces</t>
  </si>
  <si>
    <t>1BN-Eb4jygY</t>
  </si>
  <si>
    <t>51.39</t>
  </si>
  <si>
    <t>53.42</t>
  </si>
  <si>
    <t>they are cultivated as a delicacy and</t>
  </si>
  <si>
    <t>What are they cultivated as?</t>
  </si>
  <si>
    <t>a delicacy</t>
  </si>
  <si>
    <t>PpEG9vFbxK0</t>
  </si>
  <si>
    <t>111.45</t>
  </si>
  <si>
    <t>116.75</t>
  </si>
  <si>
    <t>going to draw another s line coming down</t>
  </si>
  <si>
    <t>What do you do when you come down?</t>
  </si>
  <si>
    <t>draw another s line</t>
  </si>
  <si>
    <t>sWql_s7PSts</t>
  </si>
  <si>
    <t>156.50</t>
  </si>
  <si>
    <t>161.90</t>
  </si>
  <si>
    <t>evenly so the next time your brakes</t>
  </si>
  <si>
    <t>What do you do when you brake?</t>
  </si>
  <si>
    <t>brakes</t>
  </si>
  <si>
    <t>N2ODM1bqAZc</t>
  </si>
  <si>
    <t>4.72</t>
  </si>
  <si>
    <t>8.57</t>
  </si>
  <si>
    <t>welcome my name is jeff with armadillo</t>
  </si>
  <si>
    <t>What is my name?</t>
  </si>
  <si>
    <t>jeff with armadillo</t>
  </si>
  <si>
    <t>_9-7BdJu0oo</t>
  </si>
  <si>
    <t>146.60</t>
  </si>
  <si>
    <t>153.01</t>
  </si>
  <si>
    <t>of what i mean by stair steps is here is</t>
  </si>
  <si>
    <t>What do i mean by?</t>
  </si>
  <si>
    <t>stair steps</t>
  </si>
  <si>
    <t>zSrcF6rc2pA</t>
  </si>
  <si>
    <t>137.63</t>
  </si>
  <si>
    <t>142.52</t>
  </si>
  <si>
    <t>and give it a good old stewart just to</t>
  </si>
  <si>
    <t>What do you give it?</t>
  </si>
  <si>
    <t>a good old stewart</t>
  </si>
  <si>
    <t>0-7euHkCpXw</t>
  </si>
  <si>
    <t>191.33</t>
  </si>
  <si>
    <t>200.06</t>
  </si>
  <si>
    <t>switch it on oh it's doing is make</t>
  </si>
  <si>
    <t>What is the first thing you do when you turn it on?</t>
  </si>
  <si>
    <t>switch it on oh it's doing</t>
  </si>
  <si>
    <t>GICbDaxmXFs</t>
  </si>
  <si>
    <t>107.93</t>
  </si>
  <si>
    <t>112.77</t>
  </si>
  <si>
    <t>minutes later the vegetables will be</t>
  </si>
  <si>
    <t>How long will it take for the vegetables to be ready?</t>
  </si>
  <si>
    <t>minutes later</t>
  </si>
  <si>
    <t>0xWYwZlNiqg</t>
  </si>
  <si>
    <t>604.89</t>
  </si>
  <si>
    <t>631.39</t>
  </si>
  <si>
    <t>chambÃ©ry tug of war with the baby</t>
  </si>
  <si>
    <t>What is the name of the game played with the baby?</t>
  </si>
  <si>
    <t>tug of war</t>
  </si>
  <si>
    <t>ruwumgHg07g</t>
  </si>
  <si>
    <t>145.39</t>
  </si>
  <si>
    <t>147.45</t>
  </si>
  <si>
    <t>you</t>
  </si>
  <si>
    <t>What is the name of the person who is a member of the governing body of the governing body?</t>
  </si>
  <si>
    <t>PMs0-7a1H7k</t>
  </si>
  <si>
    <t>136.75</t>
  </si>
  <si>
    <t>138.18</t>
  </si>
  <si>
    <t>we're just gonna i'm just going to show</t>
  </si>
  <si>
    <t>What are we just going to show?</t>
  </si>
  <si>
    <t>gonna</t>
  </si>
  <si>
    <t>672IMXYMIqE</t>
  </si>
  <si>
    <t>39.18</t>
  </si>
  <si>
    <t>45.36</t>
  </si>
  <si>
    <t>up and then i base for the area where</t>
  </si>
  <si>
    <t>How do I get to the area where I live?</t>
  </si>
  <si>
    <t>up and then i base</t>
  </si>
  <si>
    <t>wHrIM8GdTT8</t>
  </si>
  <si>
    <t>517.83</t>
  </si>
  <si>
    <t>520.07</t>
  </si>
  <si>
    <t>can chew some gum and we will actually</t>
  </si>
  <si>
    <t>What can we do?</t>
  </si>
  <si>
    <t>chew some gum</t>
  </si>
  <si>
    <t>ES3nPnqAUhU</t>
  </si>
  <si>
    <t>25.16</t>
  </si>
  <si>
    <t>32.14</t>
  </si>
  <si>
    <t>and separate them it's really important</t>
  </si>
  <si>
    <t>What's really important?</t>
  </si>
  <si>
    <t>separate them</t>
  </si>
  <si>
    <t>HonbR52dVV8</t>
  </si>
  <si>
    <t>126.36</t>
  </si>
  <si>
    <t>132.76</t>
  </si>
  <si>
    <t>seen yeah also they really do have a lot</t>
  </si>
  <si>
    <t>Is it true that they have a lot?</t>
  </si>
  <si>
    <t>they really do have a lot</t>
  </si>
  <si>
    <t>dffnbXAIVrQ</t>
  </si>
  <si>
    <t>13.41</t>
  </si>
  <si>
    <t>18.33</t>
  </si>
  <si>
    <t>to the mix and this easter egg creation</t>
  </si>
  <si>
    <t>What is the name of the egg creation that was added to the mix?</t>
  </si>
  <si>
    <t>easter egg creation</t>
  </si>
  <si>
    <t>x4qHUMTaGHA</t>
  </si>
  <si>
    <t>306.30</t>
  </si>
  <si>
    <t>311.40</t>
  </si>
  <si>
    <t>fragrance to be pretty strong and i'd</t>
  </si>
  <si>
    <t>What kind of scent is i'd find to be pretty strong?</t>
  </si>
  <si>
    <t>fragrance</t>
  </si>
  <si>
    <t>CCWZ2E5pbWI</t>
  </si>
  <si>
    <t>34.59</t>
  </si>
  <si>
    <t>41.70</t>
  </si>
  <si>
    <t>anyway right banana and all you're gonna</t>
  </si>
  <si>
    <t>What's the name of the fruit you're gonna eat?</t>
  </si>
  <si>
    <t>banana</t>
  </si>
  <si>
    <t>3BxAqClpxC8</t>
  </si>
  <si>
    <t>588.20</t>
  </si>
  <si>
    <t>591.05</t>
  </si>
  <si>
    <t>lot of calories that do nothing for you</t>
  </si>
  <si>
    <t>What does nothing for you?</t>
  </si>
  <si>
    <t>calories</t>
  </si>
  <si>
    <t>7D7-x0B3HEo</t>
  </si>
  <si>
    <t>112.43</t>
  </si>
  <si>
    <t>114.74</t>
  </si>
  <si>
    <t>much it it's very simple there i am</t>
  </si>
  <si>
    <t>How simple is it?</t>
  </si>
  <si>
    <t>it's very simple</t>
  </si>
  <si>
    <t>Ff-CIs4fBrA</t>
  </si>
  <si>
    <t>0.03</t>
  </si>
  <si>
    <t>6.00</t>
  </si>
  <si>
    <t>at ge appliances, we know that everyone loves getting something extra. that's why</t>
  </si>
  <si>
    <t>What company knows that everyone loves getting something extra?</t>
  </si>
  <si>
    <t>ge appliances</t>
  </si>
  <si>
    <t>7AF_9jAakqY</t>
  </si>
  <si>
    <t>114.89</t>
  </si>
  <si>
    <t>121.21</t>
  </si>
  <si>
    <t>ahead and unbox her as well. alright so we bought alba. here she is!</t>
  </si>
  <si>
    <t>What did we do with alba?</t>
  </si>
  <si>
    <t>unbox</t>
  </si>
  <si>
    <t>4Y_xlKB_lEU</t>
  </si>
  <si>
    <t>67.49</t>
  </si>
  <si>
    <t>69.83</t>
  </si>
  <si>
    <t>separate i have this plastic trellis</t>
  </si>
  <si>
    <t>What kind of trellis do i have?</t>
  </si>
  <si>
    <t>plastic trellis</t>
  </si>
  <si>
    <t>v8IOM7kQffk</t>
  </si>
  <si>
    <t>166.79</t>
  </si>
  <si>
    <t>168.16</t>
  </si>
  <si>
    <t>don't deal with how things well can you</t>
  </si>
  <si>
    <t>Don't deal with what?</t>
  </si>
  <si>
    <t>how things well can you</t>
  </si>
  <si>
    <t>LukEVEYXSOE</t>
  </si>
  <si>
    <t>118.31</t>
  </si>
  <si>
    <t>120.88</t>
  </si>
  <si>
    <t>feel like it's not nearly as serious as you hope</t>
  </si>
  <si>
    <t>Is it serious or not as serious as you would like it to be?</t>
  </si>
  <si>
    <t>not nearly as serious</t>
  </si>
  <si>
    <t>BoeGsQa2cok</t>
  </si>
  <si>
    <t>13.59</t>
  </si>
  <si>
    <t>15.69</t>
  </si>
  <si>
    <t>the symbols of this holiday i'll make a</t>
  </si>
  <si>
    <t>What do i'll make a holiday out of?</t>
  </si>
  <si>
    <t>symbols</t>
  </si>
  <si>
    <t>shOE8JwAvIs</t>
  </si>
  <si>
    <t>39.73</t>
  </si>
  <si>
    <t>41.88</t>
  </si>
  <si>
    <t>mix very very well with the yogurt and</t>
  </si>
  <si>
    <t>What kind of food does it mix well with?</t>
  </si>
  <si>
    <t>yogurt</t>
  </si>
  <si>
    <t>PpMXLYL0fVw</t>
  </si>
  <si>
    <t>225.15</t>
  </si>
  <si>
    <t>229.74</t>
  </si>
  <si>
    <t>tighten the tourniquet once it's applied</t>
  </si>
  <si>
    <t>What do you do after the tourniquet is applied?</t>
  </si>
  <si>
    <t>tighten the tourniquet</t>
  </si>
  <si>
    <t>Sx44jDoKBdU</t>
  </si>
  <si>
    <t>74.40</t>
  </si>
  <si>
    <t>80.34</t>
  </si>
  <si>
    <t>was a pretty good deal considering that</t>
  </si>
  <si>
    <t>Was it a good or bad deal?</t>
  </si>
  <si>
    <t>pretty good</t>
  </si>
  <si>
    <t>zQFAalqXwbI</t>
  </si>
  <si>
    <t>111.63</t>
  </si>
  <si>
    <t>113.87</t>
  </si>
  <si>
    <t>that service which is credited back to</t>
  </si>
  <si>
    <t>what happens to the service?</t>
  </si>
  <si>
    <t>credited back</t>
  </si>
  <si>
    <t>cnqpLmYbZUc</t>
  </si>
  <si>
    <t>65.88</t>
  </si>
  <si>
    <t>66.98</t>
  </si>
  <si>
    <t>into the ground and that's what holds</t>
  </si>
  <si>
    <t>What holds what?</t>
  </si>
  <si>
    <t>ground</t>
  </si>
  <si>
    <t>_v0pFnyPuPA</t>
  </si>
  <si>
    <t>108.27</t>
  </si>
  <si>
    <t>114.36</t>
  </si>
  <si>
    <t>starts to root woody plants are not as</t>
  </si>
  <si>
    <t>What type of plants are not as likely to start to root?</t>
  </si>
  <si>
    <t>woody plants</t>
  </si>
  <si>
    <t>HvZ8uQgidl4</t>
  </si>
  <si>
    <t>144.67</t>
  </si>
  <si>
    <t>149.64</t>
  </si>
  <si>
    <t>button and use the plus sign to go up to</t>
  </si>
  <si>
    <t>What does the plus sign do to go up to?</t>
  </si>
  <si>
    <t>button</t>
  </si>
  <si>
    <t>Nxbm_-ZwTjY</t>
  </si>
  <si>
    <t>50.73</t>
  </si>
  <si>
    <t>63.88</t>
  </si>
  <si>
    <t>set that up yeah okay babe ready you go</t>
  </si>
  <si>
    <t>How did you set that up?</t>
  </si>
  <si>
    <t>okay babe ready you go</t>
  </si>
  <si>
    <t>DR9ihOJcIps</t>
  </si>
  <si>
    <t>30.63</t>
  </si>
  <si>
    <t>32.95</t>
  </si>
  <si>
    <t>spoon the chutney into sterilized jars</t>
  </si>
  <si>
    <t>What kind of jars should you spoon the chutney into?</t>
  </si>
  <si>
    <t>sterilized jars</t>
  </si>
  <si>
    <t>br_ehLp8VRw</t>
  </si>
  <si>
    <t>219.33</t>
  </si>
  <si>
    <t>223.71</t>
  </si>
  <si>
    <t>that we have proper dress proper</t>
  </si>
  <si>
    <t>What kind of clothing do we need to wear?</t>
  </si>
  <si>
    <t>proper dress</t>
  </si>
  <si>
    <t>Xwbzln9qwGo</t>
  </si>
  <si>
    <t>145.66</t>
  </si>
  <si>
    <t>147.15</t>
  </si>
  <si>
    <t>it was very color fast</t>
  </si>
  <si>
    <t>What was the color of the coat?</t>
  </si>
  <si>
    <t>very color</t>
  </si>
  <si>
    <t>1o9tuI8qmyk</t>
  </si>
  <si>
    <t>82.86</t>
  </si>
  <si>
    <t>85.60</t>
  </si>
  <si>
    <t>have garlic powder you can just chop</t>
  </si>
  <si>
    <t>What can you just chop?</t>
  </si>
  <si>
    <t>garlic powder</t>
  </si>
  <si>
    <t>Us5mIefLzIs</t>
  </si>
  <si>
    <t>279.94</t>
  </si>
  <si>
    <t>282.42</t>
  </si>
  <si>
    <t>property 13 or another installment of</t>
  </si>
  <si>
    <t>How many installments of a property are there?</t>
  </si>
  <si>
    <t>wv0n2mtj6ec</t>
  </si>
  <si>
    <t>292.36</t>
  </si>
  <si>
    <t>295.61</t>
  </si>
  <si>
    <t>you know shape of the ride that you're</t>
  </si>
  <si>
    <t>What do you know about the ride?</t>
  </si>
  <si>
    <t>shape of the ride</t>
  </si>
  <si>
    <t>NbvtPR9Modw</t>
  </si>
  <si>
    <t>167.70</t>
  </si>
  <si>
    <t>170.69</t>
  </si>
  <si>
    <t>spray it on put the stencil on and when</t>
  </si>
  <si>
    <t>How do you apply the stencil?</t>
  </si>
  <si>
    <t>spray it on put the stencil on</t>
  </si>
  <si>
    <t>NaHAkLaa2cE</t>
  </si>
  <si>
    <t>208.92</t>
  </si>
  <si>
    <t>222.03</t>
  </si>
  <si>
    <t>bottom of this thing there we go</t>
  </si>
  <si>
    <t>What part of this thing is there?</t>
  </si>
  <si>
    <t>bottom</t>
  </si>
  <si>
    <t>bZ4nFfHR9lw</t>
  </si>
  <si>
    <t>1.49</t>
  </si>
  <si>
    <t>5.21</t>
  </si>
  <si>
    <t>okay so i thought i would introduce you</t>
  </si>
  <si>
    <t>What did i think i would do for you?</t>
  </si>
  <si>
    <t>introduce you</t>
  </si>
  <si>
    <t>QYJqGlGmxzM</t>
  </si>
  <si>
    <t>200.03</t>
  </si>
  <si>
    <t>204.68</t>
  </si>
  <si>
    <t>we will keep in an airtight box in the</t>
  </si>
  <si>
    <t>In what type of box will we keep our items?</t>
  </si>
  <si>
    <t>airtight box</t>
  </si>
  <si>
    <t>_7SciChacms</t>
  </si>
  <si>
    <t>159.51</t>
  </si>
  <si>
    <t>162.71</t>
  </si>
  <si>
    <t>here's what you need to do first create</t>
  </si>
  <si>
    <t>What do you need to do first?</t>
  </si>
  <si>
    <t>create</t>
  </si>
  <si>
    <t>ElHQ9kZrqgo</t>
  </si>
  <si>
    <t>355.47</t>
  </si>
  <si>
    <t>357.24</t>
  </si>
  <si>
    <t>kind of an issue whereas with parchment</t>
  </si>
  <si>
    <t>What kind of paper is an issue with?</t>
  </si>
  <si>
    <t>parchment</t>
  </si>
  <si>
    <t>6sB8mDnbj2A</t>
  </si>
  <si>
    <t>0.00</t>
  </si>
  <si>
    <t>2.27</t>
  </si>
  <si>
    <t>welcome back to the odin's test kitchens</t>
  </si>
  <si>
    <t>What is the name of the test kitchen?</t>
  </si>
  <si>
    <t>odin's</t>
  </si>
  <si>
    <t>PLdY5At9ONk</t>
  </si>
  <si>
    <t>301.51</t>
  </si>
  <si>
    <t>309.78</t>
  </si>
  <si>
    <t>scale i'm at two oh one point six over</t>
  </si>
  <si>
    <t>How many points are i on the scale?</t>
  </si>
  <si>
    <t>lfqOCMvbW1k</t>
  </si>
  <si>
    <t>204.30</t>
  </si>
  <si>
    <t>207.45</t>
  </si>
  <si>
    <t>also helps with that resisting too so i</t>
  </si>
  <si>
    <t>What does it help with?</t>
  </si>
  <si>
    <t>resisting</t>
  </si>
  <si>
    <t>ueXd1WD8mjo</t>
  </si>
  <si>
    <t>225.06</t>
  </si>
  <si>
    <t>228.94</t>
  </si>
  <si>
    <t>out so we will let those sit for 10</t>
  </si>
  <si>
    <t>How long will they sit?</t>
  </si>
  <si>
    <t>vBOfM7Xk_KY</t>
  </si>
  <si>
    <t>181.54</t>
  </si>
  <si>
    <t>182.66</t>
  </si>
  <si>
    <t>they wear vans a lot of the hood homies they wear vans</t>
  </si>
  <si>
    <t>What do hood homies wear?</t>
  </si>
  <si>
    <t>vans</t>
  </si>
  <si>
    <t>Oqz7LGIZvrU</t>
  </si>
  <si>
    <t>599.63</t>
  </si>
  <si>
    <t>602.42</t>
  </si>
  <si>
    <t>it is look at this gorgeous piece of</t>
  </si>
  <si>
    <t>What kind of piece of art is this?</t>
  </si>
  <si>
    <t>gorgeous</t>
  </si>
  <si>
    <t>W9UfCt8WMeE</t>
  </si>
  <si>
    <t>88.43</t>
  </si>
  <si>
    <t>104.00</t>
  </si>
  <si>
    <t>boiled it for 10 minutes so after 10</t>
  </si>
  <si>
    <t>How long did it boil?</t>
  </si>
  <si>
    <t>10 minutes</t>
  </si>
  <si>
    <t>MUA25G6tY8E</t>
  </si>
  <si>
    <t>126.14</t>
  </si>
  <si>
    <t>129.94</t>
  </si>
  <si>
    <t>get in there because i'm still a wimp</t>
  </si>
  <si>
    <t>Why did i get in there?</t>
  </si>
  <si>
    <t>i'm still a wimp</t>
  </si>
  <si>
    <t>JCUKLUKl8-Q</t>
  </si>
  <si>
    <t>35.96</t>
  </si>
  <si>
    <t>38.47</t>
  </si>
  <si>
    <t>might be poisonous and they're really</t>
  </si>
  <si>
    <t>What kind of poison are they?</t>
  </si>
  <si>
    <t>poisonous</t>
  </si>
  <si>
    <t>dUR8pquwqZE</t>
  </si>
  <si>
    <t>63.71</t>
  </si>
  <si>
    <t>66.62</t>
  </si>
  <si>
    <t>everywhere it's funny the roots always</t>
  </si>
  <si>
    <t>Where are the roots always?</t>
  </si>
  <si>
    <t>funny</t>
  </si>
  <si>
    <t>mce3lHUs-k4</t>
  </si>
  <si>
    <t>20.68</t>
  </si>
  <si>
    <t>25.37</t>
  </si>
  <si>
    <t>where we are going to add three to four</t>
  </si>
  <si>
    <t>How many to four are we going to add?</t>
  </si>
  <si>
    <t>three to four</t>
  </si>
  <si>
    <t>xK7mKcUGIEM</t>
  </si>
  <si>
    <t>43.46</t>
  </si>
  <si>
    <t>45.44</t>
  </si>
  <si>
    <t>also going to be me and kool-aid my</t>
  </si>
  <si>
    <t>What is the name of the drug that is going to be used by me?</t>
  </si>
  <si>
    <t>kool-aid</t>
  </si>
  <si>
    <t>7bJYctTiH4M</t>
  </si>
  <si>
    <t>157.94</t>
  </si>
  <si>
    <t>162.88</t>
  </si>
  <si>
    <t>mix it in and would you look at that we</t>
  </si>
  <si>
    <t>What would you look at that we?</t>
  </si>
  <si>
    <t>wzitpF3d1hI</t>
  </si>
  <si>
    <t>203.26</t>
  </si>
  <si>
    <t>206.06</t>
  </si>
  <si>
    <t>then quickly dig some of the parmesan cheese</t>
  </si>
  <si>
    <t>What type of cheese is a good place to start?</t>
  </si>
  <si>
    <t>parmesan cheese</t>
  </si>
  <si>
    <t>9fKBfs6BndY</t>
  </si>
  <si>
    <t>267.95</t>
  </si>
  <si>
    <t>270.23</t>
  </si>
  <si>
    <t>peppers are sweet the peppers are sweet</t>
  </si>
  <si>
    <t>What kind of peppers are peppers?</t>
  </si>
  <si>
    <t>sweet</t>
  </si>
  <si>
    <t>sVR_SoQkOAY</t>
  </si>
  <si>
    <t>9.54</t>
  </si>
  <si>
    <t>questions about catfish rigs there's all</t>
  </si>
  <si>
    <t>What kind of rigs are there all kinds of questions about?</t>
  </si>
  <si>
    <t>catfish rigs</t>
  </si>
  <si>
    <t>8vg07qjX5qU</t>
  </si>
  <si>
    <t>248.00</t>
  </si>
  <si>
    <t>251.20</t>
  </si>
  <si>
    <t>again if you have longer hair, you can tuck it into the side to hide it</t>
  </si>
  <si>
    <t>How can you hide your hair if you have long hair?</t>
  </si>
  <si>
    <t>tuck it into the side</t>
  </si>
  <si>
    <t>vZmZ8u8F0Co</t>
  </si>
  <si>
    <t>13.13</t>
  </si>
  <si>
    <t>15.86</t>
  </si>
  <si>
    <t>okay let's get started is what the</t>
  </si>
  <si>
    <t>What's the first thing we'll do?</t>
  </si>
  <si>
    <t>what the</t>
  </si>
  <si>
    <t>PP4gUIIADWM</t>
  </si>
  <si>
    <t>215.39</t>
  </si>
  <si>
    <t>224.33</t>
  </si>
  <si>
    <t>be nice and beautiful so if you've</t>
  </si>
  <si>
    <t>What do you want to be if you've got a dog?</t>
  </si>
  <si>
    <t>nice and beautiful</t>
  </si>
  <si>
    <t>SsxnbeVWYUA</t>
  </si>
  <si>
    <t>212.34</t>
  </si>
  <si>
    <t>215.24</t>
  </si>
  <si>
    <t>repair work and since they were in the</t>
  </si>
  <si>
    <t>What kind of work did they do?</t>
  </si>
  <si>
    <t>repair work</t>
  </si>
  <si>
    <t>QJBhXlBMXpY</t>
  </si>
  <si>
    <t>73.83</t>
  </si>
  <si>
    <t>81.27</t>
  </si>
  <si>
    <t>it'll be like a fence down through here</t>
  </si>
  <si>
    <t>What'll be like down through here?</t>
  </si>
  <si>
    <t>fence</t>
  </si>
  <si>
    <t>OfQxeBP53-8</t>
  </si>
  <si>
    <t>53.52</t>
  </si>
  <si>
    <t>58.17</t>
  </si>
  <si>
    <t>hair will be pigtails and then you're</t>
  </si>
  <si>
    <t>What will be pigtails?</t>
  </si>
  <si>
    <t>hair</t>
  </si>
  <si>
    <t>uCQkBcxHyFE</t>
  </si>
  <si>
    <t>172.85</t>
  </si>
  <si>
    <t>175.00</t>
  </si>
  <si>
    <t>think you went to below 15 degrees</t>
  </si>
  <si>
    <t>What temperature did you go to?</t>
  </si>
  <si>
    <t>below 15 degrees</t>
  </si>
  <si>
    <t>mPqePZFAG_M</t>
  </si>
  <si>
    <t>92.47</t>
  </si>
  <si>
    <t>99.44</t>
  </si>
  <si>
    <t>going to fold the whole square backwards</t>
  </si>
  <si>
    <t>How do you fold the square backwards?</t>
  </si>
  <si>
    <t>fold the whole square backwards</t>
  </si>
  <si>
    <t>kaFFBLPsDZQ</t>
  </si>
  <si>
    <t>481.19</t>
  </si>
  <si>
    <t>486.26</t>
  </si>
  <si>
    <t>more volume it's got more holes and it's</t>
  </si>
  <si>
    <t>What's the result of more holes?</t>
  </si>
  <si>
    <t>more volume</t>
  </si>
  <si>
    <t>wyLnvnk12Fo</t>
  </si>
  <si>
    <t>436.28</t>
  </si>
  <si>
    <t>439.01</t>
  </si>
  <si>
    <t>easy to follow paint them on take your</t>
  </si>
  <si>
    <t>How do you make them easy to follow?</t>
  </si>
  <si>
    <t>paint them on take</t>
  </si>
  <si>
    <t>ePoRqIXrf4I</t>
  </si>
  <si>
    <t>211.20</t>
  </si>
  <si>
    <t>thinner paper you can find cause that's</t>
  </si>
  <si>
    <t>What kind of paper can you find?</t>
  </si>
  <si>
    <t>thinner paper</t>
  </si>
  <si>
    <t>r-3iathMo7o</t>
  </si>
  <si>
    <t>144.09</t>
  </si>
  <si>
    <t>145.88</t>
  </si>
  <si>
    <t>called nano leaf that just went in there</t>
  </si>
  <si>
    <t>What is the name of the material that went in the lab?</t>
  </si>
  <si>
    <t>nano leaf</t>
  </si>
  <si>
    <t>zx1kv_QLGw0</t>
  </si>
  <si>
    <t>25.32</t>
  </si>
  <si>
    <t>29.49</t>
  </si>
  <si>
    <t>side biscuit and the shrimp and there</t>
  </si>
  <si>
    <t>Along with the side biscuit, what else is included in the side biscuit?</t>
  </si>
  <si>
    <t>shrimp</t>
  </si>
  <si>
    <t>wro8h8NZ8IE</t>
  </si>
  <si>
    <t>146.01</t>
  </si>
  <si>
    <t>149.98</t>
  </si>
  <si>
    <t>once the glue is dry</t>
  </si>
  <si>
    <t>what is dry after the glue is dry?</t>
  </si>
  <si>
    <t>glue</t>
  </si>
  <si>
    <t>cyf51DMEamA</t>
  </si>
  <si>
    <t>411.72</t>
  </si>
  <si>
    <t>417.67</t>
  </si>
  <si>
    <t>the weekends because i do work for</t>
  </si>
  <si>
    <t>What days do i work for?</t>
  </si>
  <si>
    <t>weekends</t>
  </si>
  <si>
    <t>KsuTDWd9znI</t>
  </si>
  <si>
    <t>60.81</t>
  </si>
  <si>
    <t>65.99</t>
  </si>
  <si>
    <t>to protect your indianapolis indiana\'a0home from ice dams and snow build up in your rain</t>
  </si>
  <si>
    <t>What type of weather can cause snow and ice build up in your indianapolis home?</t>
  </si>
  <si>
    <t>rain</t>
  </si>
  <si>
    <t>I1iw7DceaYI</t>
  </si>
  <si>
    <t>239.51</t>
  </si>
  <si>
    <t>247.48</t>
  </si>
  <si>
    <t>from little bit tiny but if i i can</t>
  </si>
  <si>
    <t>What is the smallest size that i can get if i can do it?'</t>
  </si>
  <si>
    <t>tiny</t>
  </si>
  <si>
    <t>Total nb of 2</t>
  </si>
  <si>
    <t>Total nb of 1</t>
  </si>
  <si>
    <t>Total nb of 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</si>
</sst>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8">
    <font>
      <sz val="10.0"/>
      <color rgb="FF000000"/>
      <name val="Arial"/>
    </font>
    <font>
      <b/>
      <sz val="10.0"/>
      <color rgb="FF000000"/>
    </font>
    <font>
      <color theme="1"/>
      <name val="Arial"/>
    </font>
    <font>
      <color rgb="FF000000"/>
      <name val="Arial"/>
    </font>
    <font>
      <b/>
      <color theme="1"/>
      <name val="Arial"/>
    </font>
    <font>
      <sz val="10.0"/>
      <color rgb="FF000000"/>
    </font>
    <font>
      <name val="Arial"/>
    </font>
    <font>
      <b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right" vertical="bottom"/>
    </xf>
    <xf borderId="0" fillId="0" fontId="0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5" numFmtId="0" xfId="0" applyAlignment="1" applyFon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29.71"/>
    <col customWidth="1" min="6" max="6" width="18.43"/>
    <col customWidth="1" min="19" max="19" width="26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3" t="s">
        <v>12</v>
      </c>
      <c r="O1" s="4">
        <v>2.0</v>
      </c>
      <c r="P1" s="4">
        <v>1.0</v>
      </c>
      <c r="Q1" s="4">
        <v>0.0</v>
      </c>
      <c r="R1" s="2"/>
      <c r="S1" s="3" t="s">
        <v>13</v>
      </c>
      <c r="T1" s="5">
        <f>COUNTIF(O2:Q101,5)</f>
        <v>33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7">
        <v>1.0</v>
      </c>
      <c r="H2" s="7">
        <v>1.0</v>
      </c>
      <c r="I2" s="7">
        <v>1.0</v>
      </c>
      <c r="J2" s="7">
        <v>1.0</v>
      </c>
      <c r="K2" s="7">
        <v>1.0</v>
      </c>
      <c r="L2" s="8">
        <f t="shared" ref="L2:L101" si="2">MODE(G2:K2)</f>
        <v>1</v>
      </c>
      <c r="M2" s="2"/>
      <c r="N2" s="2"/>
      <c r="O2" s="9">
        <f t="shared" ref="O2:Q2" si="1">COUNTIF($G2:$K2,O$1)</f>
        <v>0</v>
      </c>
      <c r="P2" s="9">
        <f t="shared" si="1"/>
        <v>5</v>
      </c>
      <c r="Q2" s="9">
        <f t="shared" si="1"/>
        <v>0</v>
      </c>
      <c r="R2" s="2"/>
      <c r="S2" s="3" t="s">
        <v>20</v>
      </c>
      <c r="T2" s="5">
        <f>COUNTIF(O2:Q101,"&gt;3")</f>
        <v>67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7">
        <v>1.0</v>
      </c>
      <c r="H3" s="7">
        <v>1.0</v>
      </c>
      <c r="I3" s="7">
        <v>1.0</v>
      </c>
      <c r="J3" s="7">
        <v>1.0</v>
      </c>
      <c r="K3" s="7">
        <v>1.0</v>
      </c>
      <c r="L3" s="8">
        <f t="shared" si="2"/>
        <v>1</v>
      </c>
      <c r="M3" s="2"/>
      <c r="N3" s="2"/>
      <c r="O3" s="9">
        <f t="shared" ref="O3:Q3" si="3">COUNTIF($G3:$K3,O$1)</f>
        <v>0</v>
      </c>
      <c r="P3" s="9">
        <f t="shared" si="3"/>
        <v>5</v>
      </c>
      <c r="Q3" s="9">
        <f t="shared" si="3"/>
        <v>0</v>
      </c>
      <c r="R3" s="2"/>
      <c r="S3" s="3" t="s">
        <v>27</v>
      </c>
      <c r="T3" s="5">
        <f>COUNTIF(O2:Q101,"&gt;2")</f>
        <v>100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>
      <c r="A4" s="6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7">
        <v>1.0</v>
      </c>
      <c r="H4" s="7">
        <v>1.0</v>
      </c>
      <c r="I4" s="7">
        <v>0.0</v>
      </c>
      <c r="J4" s="7">
        <v>1.0</v>
      </c>
      <c r="K4" s="7">
        <v>1.0</v>
      </c>
      <c r="L4" s="8">
        <f t="shared" si="2"/>
        <v>1</v>
      </c>
      <c r="M4" s="2"/>
      <c r="N4" s="2"/>
      <c r="O4" s="9">
        <f t="shared" ref="O4:Q4" si="4">COUNTIF($G4:$K4,O$1)</f>
        <v>0</v>
      </c>
      <c r="P4" s="9">
        <f t="shared" si="4"/>
        <v>4</v>
      </c>
      <c r="Q4" s="9">
        <f t="shared" si="4"/>
        <v>1</v>
      </c>
      <c r="R4" s="2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>
      <c r="A5" s="6" t="s">
        <v>34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7">
        <v>1.0</v>
      </c>
      <c r="H5" s="7">
        <v>1.0</v>
      </c>
      <c r="I5" s="7">
        <v>1.0</v>
      </c>
      <c r="J5" s="7">
        <v>1.0</v>
      </c>
      <c r="K5" s="7">
        <v>1.0</v>
      </c>
      <c r="L5" s="8">
        <f t="shared" si="2"/>
        <v>1</v>
      </c>
      <c r="M5" s="2"/>
      <c r="N5" s="2"/>
      <c r="O5" s="9">
        <f t="shared" ref="O5:Q5" si="5">COUNTIF($G5:$K5,O$1)</f>
        <v>0</v>
      </c>
      <c r="P5" s="9">
        <f t="shared" si="5"/>
        <v>5</v>
      </c>
      <c r="Q5" s="9">
        <f t="shared" si="5"/>
        <v>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>
      <c r="A6" s="6" t="s">
        <v>40</v>
      </c>
      <c r="B6" s="6" t="s">
        <v>41</v>
      </c>
      <c r="C6" s="6" t="s">
        <v>42</v>
      </c>
      <c r="D6" s="6" t="s">
        <v>43</v>
      </c>
      <c r="E6" s="6" t="s">
        <v>44</v>
      </c>
      <c r="F6" s="6" t="s">
        <v>45</v>
      </c>
      <c r="G6" s="7">
        <v>1.0</v>
      </c>
      <c r="H6" s="7">
        <v>0.0</v>
      </c>
      <c r="I6" s="7">
        <v>0.0</v>
      </c>
      <c r="J6" s="7">
        <v>0.0</v>
      </c>
      <c r="K6" s="7">
        <v>1.0</v>
      </c>
      <c r="L6" s="8">
        <f t="shared" si="2"/>
        <v>0</v>
      </c>
      <c r="M6" s="2"/>
      <c r="N6" s="2"/>
      <c r="O6" s="9">
        <f t="shared" ref="O6:Q6" si="6">COUNTIF($G6:$K6,O$1)</f>
        <v>0</v>
      </c>
      <c r="P6" s="9">
        <f t="shared" si="6"/>
        <v>2</v>
      </c>
      <c r="Q6" s="9">
        <f t="shared" si="6"/>
        <v>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49</v>
      </c>
      <c r="G7" s="7">
        <v>0.0</v>
      </c>
      <c r="H7" s="7">
        <v>0.0</v>
      </c>
      <c r="I7" s="7">
        <v>0.0</v>
      </c>
      <c r="J7" s="7">
        <v>0.0</v>
      </c>
      <c r="K7" s="7">
        <v>0.0</v>
      </c>
      <c r="L7" s="8">
        <f t="shared" si="2"/>
        <v>0</v>
      </c>
      <c r="M7" s="2"/>
      <c r="N7" s="2"/>
      <c r="O7" s="9">
        <f t="shared" ref="O7:Q7" si="7">COUNTIF($G7:$K7,O$1)</f>
        <v>0</v>
      </c>
      <c r="P7" s="9">
        <f t="shared" si="7"/>
        <v>0</v>
      </c>
      <c r="Q7" s="9">
        <f t="shared" si="7"/>
        <v>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>
      <c r="A8" s="6" t="s">
        <v>51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7">
        <v>0.0</v>
      </c>
      <c r="H8" s="7">
        <v>0.0</v>
      </c>
      <c r="I8" s="7">
        <v>0.0</v>
      </c>
      <c r="J8" s="7">
        <v>0.0</v>
      </c>
      <c r="K8" s="7">
        <v>0.0</v>
      </c>
      <c r="L8" s="8">
        <f t="shared" si="2"/>
        <v>0</v>
      </c>
      <c r="M8" s="2"/>
      <c r="N8" s="2"/>
      <c r="O8" s="9">
        <f t="shared" ref="O8:Q8" si="8">COUNTIF($G8:$K8,O$1)</f>
        <v>0</v>
      </c>
      <c r="P8" s="9">
        <f t="shared" si="8"/>
        <v>0</v>
      </c>
      <c r="Q8" s="9">
        <f t="shared" si="8"/>
        <v>5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>
      <c r="A9" s="6" t="s">
        <v>57</v>
      </c>
      <c r="B9" s="6" t="s">
        <v>58</v>
      </c>
      <c r="C9" s="6" t="s">
        <v>59</v>
      </c>
      <c r="D9" s="6" t="s">
        <v>60</v>
      </c>
      <c r="E9" s="6" t="s">
        <v>61</v>
      </c>
      <c r="F9" s="6" t="s">
        <v>62</v>
      </c>
      <c r="G9" s="7">
        <v>0.0</v>
      </c>
      <c r="H9" s="7">
        <v>1.0</v>
      </c>
      <c r="I9" s="7">
        <v>0.0</v>
      </c>
      <c r="J9" s="7">
        <v>0.0</v>
      </c>
      <c r="K9" s="7">
        <v>0.0</v>
      </c>
      <c r="L9" s="8">
        <f t="shared" si="2"/>
        <v>0</v>
      </c>
      <c r="M9" s="2"/>
      <c r="N9" s="2"/>
      <c r="O9" s="9">
        <f t="shared" ref="O9:Q9" si="9">COUNTIF($G9:$K9,O$1)</f>
        <v>0</v>
      </c>
      <c r="P9" s="9">
        <f t="shared" si="9"/>
        <v>1</v>
      </c>
      <c r="Q9" s="9">
        <f t="shared" si="9"/>
        <v>4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>
      <c r="A10" s="6" t="s">
        <v>63</v>
      </c>
      <c r="B10" s="6" t="s">
        <v>64</v>
      </c>
      <c r="C10" s="6" t="s">
        <v>65</v>
      </c>
      <c r="D10" s="6" t="s">
        <v>66</v>
      </c>
      <c r="E10" s="6" t="s">
        <v>67</v>
      </c>
      <c r="F10" s="6" t="s">
        <v>68</v>
      </c>
      <c r="G10" s="7">
        <v>0.0</v>
      </c>
      <c r="H10" s="7">
        <v>0.0</v>
      </c>
      <c r="I10" s="7">
        <v>0.0</v>
      </c>
      <c r="J10" s="7">
        <v>0.0</v>
      </c>
      <c r="K10" s="7">
        <v>0.0</v>
      </c>
      <c r="L10" s="8">
        <f t="shared" si="2"/>
        <v>0</v>
      </c>
      <c r="M10" s="2"/>
      <c r="N10" s="2"/>
      <c r="O10" s="9">
        <f t="shared" ref="O10:Q10" si="10">COUNTIF($G10:$K10,O$1)</f>
        <v>0</v>
      </c>
      <c r="P10" s="9">
        <f t="shared" si="10"/>
        <v>0</v>
      </c>
      <c r="Q10" s="9">
        <f t="shared" si="10"/>
        <v>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>
      <c r="A11" s="6" t="s">
        <v>69</v>
      </c>
      <c r="B11" s="6" t="s">
        <v>70</v>
      </c>
      <c r="C11" s="6" t="s">
        <v>71</v>
      </c>
      <c r="D11" s="6" t="s">
        <v>72</v>
      </c>
      <c r="E11" s="6" t="s">
        <v>73</v>
      </c>
      <c r="F11" s="6" t="s">
        <v>74</v>
      </c>
      <c r="G11" s="7">
        <v>2.0</v>
      </c>
      <c r="H11" s="7">
        <v>2.0</v>
      </c>
      <c r="I11" s="7">
        <v>2.0</v>
      </c>
      <c r="J11" s="7">
        <v>2.0</v>
      </c>
      <c r="K11" s="7">
        <v>2.0</v>
      </c>
      <c r="L11" s="8">
        <f t="shared" si="2"/>
        <v>2</v>
      </c>
      <c r="M11" s="2"/>
      <c r="N11" s="2"/>
      <c r="O11" s="9">
        <f t="shared" ref="O11:Q11" si="11">COUNTIF($G11:$K11,O$1)</f>
        <v>5</v>
      </c>
      <c r="P11" s="9">
        <f t="shared" si="11"/>
        <v>0</v>
      </c>
      <c r="Q11" s="9">
        <f t="shared" si="11"/>
        <v>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>
      <c r="A12" s="6" t="s">
        <v>75</v>
      </c>
      <c r="B12" s="6" t="s">
        <v>76</v>
      </c>
      <c r="C12" s="6" t="s">
        <v>77</v>
      </c>
      <c r="D12" s="6" t="s">
        <v>78</v>
      </c>
      <c r="E12" s="6" t="s">
        <v>79</v>
      </c>
      <c r="F12" s="6" t="s">
        <v>80</v>
      </c>
      <c r="G12" s="7">
        <v>2.0</v>
      </c>
      <c r="H12" s="7">
        <v>1.0</v>
      </c>
      <c r="I12" s="7">
        <v>2.0</v>
      </c>
      <c r="J12" s="7">
        <v>2.0</v>
      </c>
      <c r="K12" s="7">
        <v>2.0</v>
      </c>
      <c r="L12" s="8">
        <f t="shared" si="2"/>
        <v>2</v>
      </c>
      <c r="M12" s="2"/>
      <c r="N12" s="2"/>
      <c r="O12" s="9">
        <f t="shared" ref="O12:Q12" si="12">COUNTIF($G12:$K12,O$1)</f>
        <v>4</v>
      </c>
      <c r="P12" s="9">
        <f t="shared" si="12"/>
        <v>1</v>
      </c>
      <c r="Q12" s="9">
        <f t="shared" si="12"/>
        <v>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>
      <c r="A13" s="6" t="s">
        <v>81</v>
      </c>
      <c r="B13" s="6" t="s">
        <v>82</v>
      </c>
      <c r="C13" s="6" t="s">
        <v>83</v>
      </c>
      <c r="D13" s="6" t="s">
        <v>84</v>
      </c>
      <c r="E13" s="6" t="s">
        <v>85</v>
      </c>
      <c r="F13" s="6" t="s">
        <v>86</v>
      </c>
      <c r="G13" s="7">
        <v>1.0</v>
      </c>
      <c r="H13" s="7">
        <v>1.0</v>
      </c>
      <c r="I13" s="7">
        <v>1.0</v>
      </c>
      <c r="J13" s="7">
        <v>1.0</v>
      </c>
      <c r="K13" s="7">
        <v>2.0</v>
      </c>
      <c r="L13" s="8">
        <f t="shared" si="2"/>
        <v>1</v>
      </c>
      <c r="M13" s="2"/>
      <c r="N13" s="2"/>
      <c r="O13" s="9">
        <f t="shared" ref="O13:Q13" si="13">COUNTIF($G13:$K13,O$1)</f>
        <v>1</v>
      </c>
      <c r="P13" s="9">
        <f t="shared" si="13"/>
        <v>4</v>
      </c>
      <c r="Q13" s="9">
        <f t="shared" si="13"/>
        <v>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>
      <c r="A14" s="6" t="s">
        <v>87</v>
      </c>
      <c r="B14" s="6" t="s">
        <v>88</v>
      </c>
      <c r="C14" s="6" t="s">
        <v>89</v>
      </c>
      <c r="D14" s="6" t="s">
        <v>90</v>
      </c>
      <c r="E14" s="6" t="s">
        <v>91</v>
      </c>
      <c r="F14" s="6" t="s">
        <v>92</v>
      </c>
      <c r="G14" s="7">
        <v>0.0</v>
      </c>
      <c r="H14" s="7">
        <v>0.0</v>
      </c>
      <c r="I14" s="7">
        <v>0.0</v>
      </c>
      <c r="J14" s="7">
        <v>0.0</v>
      </c>
      <c r="K14" s="7">
        <v>0.0</v>
      </c>
      <c r="L14" s="8">
        <f t="shared" si="2"/>
        <v>0</v>
      </c>
      <c r="M14" s="2"/>
      <c r="N14" s="2"/>
      <c r="O14" s="9">
        <f t="shared" ref="O14:Q14" si="14">COUNTIF($G14:$K14,O$1)</f>
        <v>0</v>
      </c>
      <c r="P14" s="9">
        <f t="shared" si="14"/>
        <v>0</v>
      </c>
      <c r="Q14" s="9">
        <f t="shared" si="14"/>
        <v>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98</v>
      </c>
      <c r="G15" s="7">
        <v>1.0</v>
      </c>
      <c r="H15" s="7">
        <v>1.0</v>
      </c>
      <c r="I15" s="7">
        <v>0.0</v>
      </c>
      <c r="J15" s="7">
        <v>0.0</v>
      </c>
      <c r="K15" s="7">
        <v>0.0</v>
      </c>
      <c r="L15" s="8">
        <f t="shared" si="2"/>
        <v>0</v>
      </c>
      <c r="M15" s="2"/>
      <c r="N15" s="2"/>
      <c r="O15" s="9">
        <f t="shared" ref="O15:Q15" si="15">COUNTIF($G15:$K15,O$1)</f>
        <v>0</v>
      </c>
      <c r="P15" s="9">
        <f t="shared" si="15"/>
        <v>2</v>
      </c>
      <c r="Q15" s="9">
        <f t="shared" si="15"/>
        <v>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>
      <c r="A16" s="6" t="s">
        <v>99</v>
      </c>
      <c r="B16" s="6" t="s">
        <v>100</v>
      </c>
      <c r="C16" s="6" t="s">
        <v>101</v>
      </c>
      <c r="D16" s="6" t="s">
        <v>102</v>
      </c>
      <c r="E16" s="6" t="s">
        <v>103</v>
      </c>
      <c r="F16" s="6" t="s">
        <v>104</v>
      </c>
      <c r="G16" s="7">
        <v>0.0</v>
      </c>
      <c r="H16" s="7">
        <v>0.0</v>
      </c>
      <c r="I16" s="7">
        <v>0.0</v>
      </c>
      <c r="J16" s="7">
        <v>2.0</v>
      </c>
      <c r="K16" s="7">
        <v>2.0</v>
      </c>
      <c r="L16" s="8">
        <f t="shared" si="2"/>
        <v>0</v>
      </c>
      <c r="M16" s="2"/>
      <c r="N16" s="2"/>
      <c r="O16" s="9">
        <f t="shared" ref="O16:Q16" si="16">COUNTIF($G16:$K16,O$1)</f>
        <v>2</v>
      </c>
      <c r="P16" s="9">
        <f t="shared" si="16"/>
        <v>0</v>
      </c>
      <c r="Q16" s="9">
        <f t="shared" si="16"/>
        <v>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>
      <c r="A17" s="6" t="s">
        <v>105</v>
      </c>
      <c r="B17" s="6" t="s">
        <v>106</v>
      </c>
      <c r="C17" s="6" t="s">
        <v>107</v>
      </c>
      <c r="D17" s="6" t="s">
        <v>108</v>
      </c>
      <c r="E17" s="6" t="s">
        <v>109</v>
      </c>
      <c r="F17" s="6" t="s">
        <v>110</v>
      </c>
      <c r="G17" s="7">
        <v>0.0</v>
      </c>
      <c r="H17" s="7">
        <v>0.0</v>
      </c>
      <c r="I17" s="7">
        <v>0.0</v>
      </c>
      <c r="J17" s="7">
        <v>0.0</v>
      </c>
      <c r="K17" s="7">
        <v>0.0</v>
      </c>
      <c r="L17" s="8">
        <f t="shared" si="2"/>
        <v>0</v>
      </c>
      <c r="M17" s="2"/>
      <c r="N17" s="2"/>
      <c r="O17" s="9">
        <f t="shared" ref="O17:Q17" si="17">COUNTIF($G17:$K17,O$1)</f>
        <v>0</v>
      </c>
      <c r="P17" s="9">
        <f t="shared" si="17"/>
        <v>0</v>
      </c>
      <c r="Q17" s="9">
        <f t="shared" si="17"/>
        <v>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>
      <c r="A18" s="6" t="s">
        <v>111</v>
      </c>
      <c r="B18" s="6" t="s">
        <v>112</v>
      </c>
      <c r="C18" s="6" t="s">
        <v>113</v>
      </c>
      <c r="D18" s="6" t="s">
        <v>114</v>
      </c>
      <c r="E18" s="6" t="s">
        <v>115</v>
      </c>
      <c r="F18" s="6" t="s">
        <v>116</v>
      </c>
      <c r="G18" s="7">
        <v>0.0</v>
      </c>
      <c r="H18" s="7">
        <v>1.0</v>
      </c>
      <c r="I18" s="7">
        <v>1.0</v>
      </c>
      <c r="J18" s="7">
        <v>0.0</v>
      </c>
      <c r="K18" s="7">
        <v>1.0</v>
      </c>
      <c r="L18" s="8">
        <f t="shared" si="2"/>
        <v>1</v>
      </c>
      <c r="M18" s="2"/>
      <c r="N18" s="2"/>
      <c r="O18" s="9">
        <f t="shared" ref="O18:Q18" si="18">COUNTIF($G18:$K18,O$1)</f>
        <v>0</v>
      </c>
      <c r="P18" s="9">
        <f t="shared" si="18"/>
        <v>3</v>
      </c>
      <c r="Q18" s="9">
        <f t="shared" si="18"/>
        <v>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>
      <c r="A19" s="6" t="s">
        <v>117</v>
      </c>
      <c r="B19" s="6" t="s">
        <v>118</v>
      </c>
      <c r="C19" s="6" t="s">
        <v>119</v>
      </c>
      <c r="D19" s="6" t="s">
        <v>120</v>
      </c>
      <c r="E19" s="6" t="s">
        <v>121</v>
      </c>
      <c r="F19" s="6" t="s">
        <v>122</v>
      </c>
      <c r="G19" s="7">
        <v>0.0</v>
      </c>
      <c r="H19" s="7">
        <v>0.0</v>
      </c>
      <c r="I19" s="7">
        <v>1.0</v>
      </c>
      <c r="J19" s="7">
        <v>0.0</v>
      </c>
      <c r="K19" s="7">
        <v>0.0</v>
      </c>
      <c r="L19" s="8">
        <f t="shared" si="2"/>
        <v>0</v>
      </c>
      <c r="M19" s="2"/>
      <c r="N19" s="2"/>
      <c r="O19" s="9">
        <f t="shared" ref="O19:Q19" si="19">COUNTIF($G19:$K19,O$1)</f>
        <v>0</v>
      </c>
      <c r="P19" s="9">
        <f t="shared" si="19"/>
        <v>1</v>
      </c>
      <c r="Q19" s="9">
        <f t="shared" si="19"/>
        <v>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>
      <c r="A20" s="6" t="s">
        <v>123</v>
      </c>
      <c r="B20" s="6" t="s">
        <v>124</v>
      </c>
      <c r="C20" s="6" t="s">
        <v>125</v>
      </c>
      <c r="D20" s="6" t="s">
        <v>126</v>
      </c>
      <c r="E20" s="6" t="s">
        <v>127</v>
      </c>
      <c r="F20" s="6" t="s">
        <v>128</v>
      </c>
      <c r="G20" s="7">
        <v>1.0</v>
      </c>
      <c r="H20" s="7">
        <v>0.0</v>
      </c>
      <c r="I20" s="7">
        <v>0.0</v>
      </c>
      <c r="J20" s="7">
        <v>0.0</v>
      </c>
      <c r="K20" s="7">
        <v>1.0</v>
      </c>
      <c r="L20" s="8">
        <f t="shared" si="2"/>
        <v>0</v>
      </c>
      <c r="M20" s="2"/>
      <c r="N20" s="2"/>
      <c r="O20" s="9">
        <f t="shared" ref="O20:Q20" si="20">COUNTIF($G20:$K20,O$1)</f>
        <v>0</v>
      </c>
      <c r="P20" s="9">
        <f t="shared" si="20"/>
        <v>2</v>
      </c>
      <c r="Q20" s="9">
        <f t="shared" si="20"/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>
      <c r="A21" s="6" t="s">
        <v>129</v>
      </c>
      <c r="B21" s="6" t="s">
        <v>130</v>
      </c>
      <c r="C21" s="6" t="s">
        <v>131</v>
      </c>
      <c r="D21" s="6" t="s">
        <v>132</v>
      </c>
      <c r="E21" s="6" t="s">
        <v>133</v>
      </c>
      <c r="F21" s="6" t="s">
        <v>134</v>
      </c>
      <c r="G21" s="7">
        <v>1.0</v>
      </c>
      <c r="H21" s="7">
        <v>1.0</v>
      </c>
      <c r="I21" s="7">
        <v>1.0</v>
      </c>
      <c r="J21" s="7">
        <v>0.0</v>
      </c>
      <c r="K21" s="7">
        <v>1.0</v>
      </c>
      <c r="L21" s="8">
        <f t="shared" si="2"/>
        <v>1</v>
      </c>
      <c r="M21" s="2"/>
      <c r="N21" s="2"/>
      <c r="O21" s="9">
        <f t="shared" ref="O21:Q21" si="21">COUNTIF($G21:$K21,O$1)</f>
        <v>0</v>
      </c>
      <c r="P21" s="9">
        <f t="shared" si="21"/>
        <v>4</v>
      </c>
      <c r="Q21" s="9">
        <f t="shared" si="21"/>
        <v>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>
      <c r="A22" s="6" t="s">
        <v>135</v>
      </c>
      <c r="B22" s="6" t="s">
        <v>136</v>
      </c>
      <c r="C22" s="6" t="s">
        <v>137</v>
      </c>
      <c r="D22" s="6" t="s">
        <v>138</v>
      </c>
      <c r="E22" s="6" t="s">
        <v>139</v>
      </c>
      <c r="F22" s="6" t="s">
        <v>140</v>
      </c>
      <c r="G22" s="7">
        <v>0.0</v>
      </c>
      <c r="H22" s="7">
        <v>0.0</v>
      </c>
      <c r="I22" s="7">
        <v>0.0</v>
      </c>
      <c r="J22" s="7">
        <v>0.0</v>
      </c>
      <c r="K22" s="7">
        <v>0.0</v>
      </c>
      <c r="L22" s="8">
        <f t="shared" si="2"/>
        <v>0</v>
      </c>
      <c r="M22" s="2"/>
      <c r="N22" s="2"/>
      <c r="O22" s="9">
        <f t="shared" ref="O22:Q22" si="22">COUNTIF($G22:$K22,O$1)</f>
        <v>0</v>
      </c>
      <c r="P22" s="9">
        <f t="shared" si="22"/>
        <v>0</v>
      </c>
      <c r="Q22" s="9">
        <f t="shared" si="22"/>
        <v>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>
      <c r="A23" s="6" t="s">
        <v>141</v>
      </c>
      <c r="B23" s="6" t="s">
        <v>142</v>
      </c>
      <c r="C23" s="6" t="s">
        <v>143</v>
      </c>
      <c r="D23" s="6" t="s">
        <v>144</v>
      </c>
      <c r="E23" s="6" t="s">
        <v>145</v>
      </c>
      <c r="F23" s="6" t="s">
        <v>146</v>
      </c>
      <c r="G23" s="7">
        <v>1.0</v>
      </c>
      <c r="H23" s="7">
        <v>1.0</v>
      </c>
      <c r="I23" s="7">
        <v>1.0</v>
      </c>
      <c r="J23" s="7">
        <v>1.0</v>
      </c>
      <c r="K23" s="7">
        <v>0.0</v>
      </c>
      <c r="L23" s="8">
        <f t="shared" si="2"/>
        <v>1</v>
      </c>
      <c r="M23" s="2"/>
      <c r="N23" s="2"/>
      <c r="O23" s="9">
        <f t="shared" ref="O23:Q23" si="23">COUNTIF($G23:$K23,O$1)</f>
        <v>0</v>
      </c>
      <c r="P23" s="9">
        <f t="shared" si="23"/>
        <v>4</v>
      </c>
      <c r="Q23" s="9">
        <f t="shared" si="23"/>
        <v>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>
      <c r="A24" s="6" t="s">
        <v>147</v>
      </c>
      <c r="B24" s="6" t="s">
        <v>148</v>
      </c>
      <c r="C24" s="6" t="s">
        <v>149</v>
      </c>
      <c r="D24" s="6" t="s">
        <v>150</v>
      </c>
      <c r="E24" s="6" t="s">
        <v>151</v>
      </c>
      <c r="F24" s="6" t="s">
        <v>152</v>
      </c>
      <c r="G24" s="7">
        <v>2.0</v>
      </c>
      <c r="H24" s="7">
        <v>2.0</v>
      </c>
      <c r="I24" s="7">
        <v>2.0</v>
      </c>
      <c r="J24" s="7">
        <v>2.0</v>
      </c>
      <c r="K24" s="7">
        <v>2.0</v>
      </c>
      <c r="L24" s="8">
        <f t="shared" si="2"/>
        <v>2</v>
      </c>
      <c r="M24" s="2"/>
      <c r="N24" s="2"/>
      <c r="O24" s="9">
        <f t="shared" ref="O24:Q24" si="24">COUNTIF($G24:$K24,O$1)</f>
        <v>5</v>
      </c>
      <c r="P24" s="9">
        <f t="shared" si="24"/>
        <v>0</v>
      </c>
      <c r="Q24" s="9">
        <f t="shared" si="24"/>
        <v>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>
      <c r="A25" s="6" t="s">
        <v>153</v>
      </c>
      <c r="B25" s="6" t="s">
        <v>154</v>
      </c>
      <c r="C25" s="6" t="s">
        <v>155</v>
      </c>
      <c r="D25" s="6" t="s">
        <v>156</v>
      </c>
      <c r="E25" s="6" t="s">
        <v>157</v>
      </c>
      <c r="F25" s="6" t="s">
        <v>158</v>
      </c>
      <c r="G25" s="7">
        <v>0.0</v>
      </c>
      <c r="H25" s="7">
        <v>0.0</v>
      </c>
      <c r="I25" s="7">
        <v>0.0</v>
      </c>
      <c r="J25" s="7">
        <v>2.0</v>
      </c>
      <c r="K25" s="7">
        <v>0.0</v>
      </c>
      <c r="L25" s="8">
        <f t="shared" si="2"/>
        <v>0</v>
      </c>
      <c r="M25" s="2"/>
      <c r="N25" s="2"/>
      <c r="O25" s="9">
        <f t="shared" ref="O25:Q25" si="25">COUNTIF($G25:$K25,O$1)</f>
        <v>1</v>
      </c>
      <c r="P25" s="9">
        <f t="shared" si="25"/>
        <v>0</v>
      </c>
      <c r="Q25" s="9">
        <f t="shared" si="25"/>
        <v>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>
      <c r="A26" s="6" t="s">
        <v>159</v>
      </c>
      <c r="B26" s="6" t="s">
        <v>160</v>
      </c>
      <c r="C26" s="6" t="s">
        <v>161</v>
      </c>
      <c r="D26" s="6" t="s">
        <v>162</v>
      </c>
      <c r="E26" s="6" t="s">
        <v>163</v>
      </c>
      <c r="F26" s="6" t="s">
        <v>164</v>
      </c>
      <c r="G26" s="7">
        <v>0.0</v>
      </c>
      <c r="H26" s="7">
        <v>0.0</v>
      </c>
      <c r="I26" s="7">
        <v>0.0</v>
      </c>
      <c r="J26" s="7">
        <v>1.0</v>
      </c>
      <c r="K26" s="7">
        <v>2.0</v>
      </c>
      <c r="L26" s="8">
        <f t="shared" si="2"/>
        <v>0</v>
      </c>
      <c r="M26" s="2"/>
      <c r="N26" s="2"/>
      <c r="O26" s="9">
        <f t="shared" ref="O26:Q26" si="26">COUNTIF($G26:$K26,O$1)</f>
        <v>1</v>
      </c>
      <c r="P26" s="9">
        <f t="shared" si="26"/>
        <v>1</v>
      </c>
      <c r="Q26" s="9">
        <f t="shared" si="26"/>
        <v>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>
      <c r="A27" s="6" t="s">
        <v>165</v>
      </c>
      <c r="B27" s="6" t="s">
        <v>166</v>
      </c>
      <c r="C27" s="6" t="s">
        <v>167</v>
      </c>
      <c r="D27" s="6" t="s">
        <v>168</v>
      </c>
      <c r="E27" s="6" t="s">
        <v>169</v>
      </c>
      <c r="F27" s="6" t="s">
        <v>170</v>
      </c>
      <c r="G27" s="7">
        <v>0.0</v>
      </c>
      <c r="H27" s="7">
        <v>0.0</v>
      </c>
      <c r="I27" s="7">
        <v>0.0</v>
      </c>
      <c r="J27" s="7">
        <v>0.0</v>
      </c>
      <c r="K27" s="7">
        <v>0.0</v>
      </c>
      <c r="L27" s="8">
        <f t="shared" si="2"/>
        <v>0</v>
      </c>
      <c r="M27" s="2"/>
      <c r="N27" s="2"/>
      <c r="O27" s="9">
        <f t="shared" ref="O27:Q27" si="27">COUNTIF($G27:$K27,O$1)</f>
        <v>0</v>
      </c>
      <c r="P27" s="9">
        <f t="shared" si="27"/>
        <v>0</v>
      </c>
      <c r="Q27" s="9">
        <f t="shared" si="27"/>
        <v>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>
      <c r="A28" s="6" t="s">
        <v>171</v>
      </c>
      <c r="B28" s="6" t="s">
        <v>172</v>
      </c>
      <c r="C28" s="6" t="s">
        <v>173</v>
      </c>
      <c r="D28" s="6" t="s">
        <v>174</v>
      </c>
      <c r="E28" s="6" t="s">
        <v>175</v>
      </c>
      <c r="F28" s="6" t="s">
        <v>176</v>
      </c>
      <c r="G28" s="7">
        <v>0.0</v>
      </c>
      <c r="H28" s="7">
        <v>1.0</v>
      </c>
      <c r="I28" s="7">
        <v>1.0</v>
      </c>
      <c r="J28" s="7">
        <v>1.0</v>
      </c>
      <c r="K28" s="7">
        <v>2.0</v>
      </c>
      <c r="L28" s="8">
        <f t="shared" si="2"/>
        <v>1</v>
      </c>
      <c r="M28" s="2"/>
      <c r="N28" s="2"/>
      <c r="O28" s="9">
        <f t="shared" ref="O28:Q28" si="28">COUNTIF($G28:$K28,O$1)</f>
        <v>1</v>
      </c>
      <c r="P28" s="9">
        <f t="shared" si="28"/>
        <v>3</v>
      </c>
      <c r="Q28" s="9">
        <f t="shared" si="28"/>
        <v>1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>
      <c r="A29" s="6" t="s">
        <v>177</v>
      </c>
      <c r="B29" s="6" t="s">
        <v>178</v>
      </c>
      <c r="C29" s="6" t="s">
        <v>179</v>
      </c>
      <c r="D29" s="6" t="s">
        <v>180</v>
      </c>
      <c r="E29" s="6" t="s">
        <v>181</v>
      </c>
      <c r="F29" s="6" t="s">
        <v>182</v>
      </c>
      <c r="G29" s="7">
        <v>2.0</v>
      </c>
      <c r="H29" s="7">
        <v>0.0</v>
      </c>
      <c r="I29" s="7">
        <v>0.0</v>
      </c>
      <c r="J29" s="7">
        <v>0.0</v>
      </c>
      <c r="K29" s="7">
        <v>2.0</v>
      </c>
      <c r="L29" s="8">
        <f t="shared" si="2"/>
        <v>0</v>
      </c>
      <c r="M29" s="2"/>
      <c r="N29" s="2"/>
      <c r="O29" s="9">
        <f t="shared" ref="O29:Q29" si="29">COUNTIF($G29:$K29,O$1)</f>
        <v>2</v>
      </c>
      <c r="P29" s="9">
        <f t="shared" si="29"/>
        <v>0</v>
      </c>
      <c r="Q29" s="9">
        <f t="shared" si="29"/>
        <v>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>
      <c r="A30" s="6" t="s">
        <v>183</v>
      </c>
      <c r="B30" s="6" t="s">
        <v>184</v>
      </c>
      <c r="C30" s="6" t="s">
        <v>185</v>
      </c>
      <c r="D30" s="6" t="s">
        <v>186</v>
      </c>
      <c r="E30" s="6" t="s">
        <v>187</v>
      </c>
      <c r="F30" s="6" t="s">
        <v>188</v>
      </c>
      <c r="G30" s="7">
        <v>1.0</v>
      </c>
      <c r="H30" s="7">
        <v>2.0</v>
      </c>
      <c r="I30" s="7">
        <v>2.0</v>
      </c>
      <c r="J30" s="7">
        <v>2.0</v>
      </c>
      <c r="K30" s="7">
        <v>2.0</v>
      </c>
      <c r="L30" s="8">
        <f t="shared" si="2"/>
        <v>2</v>
      </c>
      <c r="M30" s="2"/>
      <c r="N30" s="2"/>
      <c r="O30" s="9">
        <f t="shared" ref="O30:Q30" si="30">COUNTIF($G30:$K30,O$1)</f>
        <v>4</v>
      </c>
      <c r="P30" s="9">
        <f t="shared" si="30"/>
        <v>1</v>
      </c>
      <c r="Q30" s="9">
        <f t="shared" si="30"/>
        <v>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>
      <c r="A31" s="6" t="s">
        <v>189</v>
      </c>
      <c r="B31" s="6" t="s">
        <v>190</v>
      </c>
      <c r="C31" s="6" t="s">
        <v>191</v>
      </c>
      <c r="D31" s="6" t="s">
        <v>192</v>
      </c>
      <c r="E31" s="6" t="s">
        <v>193</v>
      </c>
      <c r="F31" s="6" t="s">
        <v>194</v>
      </c>
      <c r="G31" s="7">
        <v>2.0</v>
      </c>
      <c r="H31" s="7">
        <v>0.0</v>
      </c>
      <c r="I31" s="7">
        <v>1.0</v>
      </c>
      <c r="J31" s="7">
        <v>0.0</v>
      </c>
      <c r="K31" s="7">
        <v>0.0</v>
      </c>
      <c r="L31" s="8">
        <f t="shared" si="2"/>
        <v>0</v>
      </c>
      <c r="M31" s="2"/>
      <c r="N31" s="2"/>
      <c r="O31" s="9">
        <f t="shared" ref="O31:Q31" si="31">COUNTIF($G31:$K31,O$1)</f>
        <v>1</v>
      </c>
      <c r="P31" s="9">
        <f t="shared" si="31"/>
        <v>1</v>
      </c>
      <c r="Q31" s="9">
        <f t="shared" si="31"/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>
      <c r="A32" s="6" t="s">
        <v>195</v>
      </c>
      <c r="B32" s="6" t="s">
        <v>196</v>
      </c>
      <c r="C32" s="6" t="s">
        <v>197</v>
      </c>
      <c r="D32" s="6" t="s">
        <v>198</v>
      </c>
      <c r="E32" s="6" t="s">
        <v>199</v>
      </c>
      <c r="F32" s="6" t="s">
        <v>198</v>
      </c>
      <c r="G32" s="7">
        <v>0.0</v>
      </c>
      <c r="H32" s="7">
        <v>0.0</v>
      </c>
      <c r="I32" s="7">
        <v>0.0</v>
      </c>
      <c r="J32" s="7">
        <v>0.0</v>
      </c>
      <c r="K32" s="7">
        <v>0.0</v>
      </c>
      <c r="L32" s="8">
        <f t="shared" si="2"/>
        <v>0</v>
      </c>
      <c r="M32" s="2"/>
      <c r="N32" s="2"/>
      <c r="O32" s="9">
        <f t="shared" ref="O32:Q32" si="32">COUNTIF($G32:$K32,O$1)</f>
        <v>0</v>
      </c>
      <c r="P32" s="9">
        <f t="shared" si="32"/>
        <v>0</v>
      </c>
      <c r="Q32" s="9">
        <f t="shared" si="32"/>
        <v>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>
      <c r="A33" s="6" t="s">
        <v>200</v>
      </c>
      <c r="B33" s="6" t="s">
        <v>201</v>
      </c>
      <c r="C33" s="6" t="s">
        <v>202</v>
      </c>
      <c r="D33" s="6" t="s">
        <v>203</v>
      </c>
      <c r="E33" s="6" t="s">
        <v>204</v>
      </c>
      <c r="F33" s="6" t="s">
        <v>205</v>
      </c>
      <c r="G33" s="7">
        <v>0.0</v>
      </c>
      <c r="H33" s="7">
        <v>0.0</v>
      </c>
      <c r="I33" s="7">
        <v>0.0</v>
      </c>
      <c r="J33" s="7">
        <v>0.0</v>
      </c>
      <c r="K33" s="7">
        <v>1.0</v>
      </c>
      <c r="L33" s="8">
        <f t="shared" si="2"/>
        <v>0</v>
      </c>
      <c r="M33" s="2"/>
      <c r="N33" s="2"/>
      <c r="O33" s="9">
        <f t="shared" ref="O33:Q33" si="33">COUNTIF($G33:$K33,O$1)</f>
        <v>0</v>
      </c>
      <c r="P33" s="9">
        <f t="shared" si="33"/>
        <v>1</v>
      </c>
      <c r="Q33" s="9">
        <f t="shared" si="33"/>
        <v>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>
      <c r="A34" s="6" t="s">
        <v>206</v>
      </c>
      <c r="B34" s="6" t="s">
        <v>207</v>
      </c>
      <c r="C34" s="6" t="s">
        <v>208</v>
      </c>
      <c r="D34" s="6" t="s">
        <v>209</v>
      </c>
      <c r="E34" s="6" t="s">
        <v>210</v>
      </c>
      <c r="F34" s="6" t="s">
        <v>211</v>
      </c>
      <c r="G34" s="7">
        <v>0.0</v>
      </c>
      <c r="H34" s="7">
        <v>0.0</v>
      </c>
      <c r="I34" s="7">
        <v>0.0</v>
      </c>
      <c r="J34" s="7">
        <v>0.0</v>
      </c>
      <c r="K34" s="7">
        <v>0.0</v>
      </c>
      <c r="L34" s="8">
        <f t="shared" si="2"/>
        <v>0</v>
      </c>
      <c r="M34" s="2"/>
      <c r="N34" s="2"/>
      <c r="O34" s="9">
        <f t="shared" ref="O34:Q34" si="34">COUNTIF($G34:$K34,O$1)</f>
        <v>0</v>
      </c>
      <c r="P34" s="9">
        <f t="shared" si="34"/>
        <v>0</v>
      </c>
      <c r="Q34" s="9">
        <f t="shared" si="34"/>
        <v>5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>
      <c r="A35" s="6" t="s">
        <v>212</v>
      </c>
      <c r="B35" s="6" t="s">
        <v>213</v>
      </c>
      <c r="C35" s="6" t="s">
        <v>214</v>
      </c>
      <c r="D35" s="6" t="s">
        <v>215</v>
      </c>
      <c r="E35" s="6" t="s">
        <v>216</v>
      </c>
      <c r="F35" s="6" t="s">
        <v>217</v>
      </c>
      <c r="G35" s="7">
        <v>1.0</v>
      </c>
      <c r="H35" s="7">
        <v>1.0</v>
      </c>
      <c r="I35" s="7">
        <v>1.0</v>
      </c>
      <c r="J35" s="7">
        <v>1.0</v>
      </c>
      <c r="K35" s="7">
        <v>1.0</v>
      </c>
      <c r="L35" s="8">
        <f t="shared" si="2"/>
        <v>1</v>
      </c>
      <c r="M35" s="2"/>
      <c r="N35" s="2"/>
      <c r="O35" s="9">
        <f t="shared" ref="O35:Q35" si="35">COUNTIF($G35:$K35,O$1)</f>
        <v>0</v>
      </c>
      <c r="P35" s="9">
        <f t="shared" si="35"/>
        <v>5</v>
      </c>
      <c r="Q35" s="9">
        <f t="shared" si="35"/>
        <v>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>
      <c r="A36" s="6" t="s">
        <v>218</v>
      </c>
      <c r="B36" s="6" t="s">
        <v>219</v>
      </c>
      <c r="C36" s="6" t="s">
        <v>220</v>
      </c>
      <c r="D36" s="6" t="s">
        <v>221</v>
      </c>
      <c r="E36" s="6" t="s">
        <v>222</v>
      </c>
      <c r="F36" s="6" t="s">
        <v>223</v>
      </c>
      <c r="G36" s="7">
        <v>2.0</v>
      </c>
      <c r="H36" s="7">
        <v>2.0</v>
      </c>
      <c r="I36" s="7">
        <v>2.0</v>
      </c>
      <c r="J36" s="7">
        <v>2.0</v>
      </c>
      <c r="K36" s="7">
        <v>2.0</v>
      </c>
      <c r="L36" s="8">
        <f t="shared" si="2"/>
        <v>2</v>
      </c>
      <c r="M36" s="2"/>
      <c r="N36" s="2"/>
      <c r="O36" s="9">
        <f t="shared" ref="O36:Q36" si="36">COUNTIF($G36:$K36,O$1)</f>
        <v>5</v>
      </c>
      <c r="P36" s="9">
        <f t="shared" si="36"/>
        <v>0</v>
      </c>
      <c r="Q36" s="9">
        <f t="shared" si="36"/>
        <v>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>
      <c r="A37" s="6" t="s">
        <v>224</v>
      </c>
      <c r="B37" s="6" t="s">
        <v>225</v>
      </c>
      <c r="C37" s="6" t="s">
        <v>226</v>
      </c>
      <c r="D37" s="6" t="s">
        <v>227</v>
      </c>
      <c r="E37" s="6" t="s">
        <v>228</v>
      </c>
      <c r="F37" s="6" t="s">
        <v>229</v>
      </c>
      <c r="G37" s="7">
        <v>2.0</v>
      </c>
      <c r="H37" s="7">
        <v>0.0</v>
      </c>
      <c r="I37" s="7">
        <v>2.0</v>
      </c>
      <c r="J37" s="7">
        <v>0.0</v>
      </c>
      <c r="K37" s="7">
        <v>2.0</v>
      </c>
      <c r="L37" s="8">
        <f t="shared" si="2"/>
        <v>2</v>
      </c>
      <c r="M37" s="2"/>
      <c r="N37" s="2"/>
      <c r="O37" s="9">
        <f t="shared" ref="O37:Q37" si="37">COUNTIF($G37:$K37,O$1)</f>
        <v>3</v>
      </c>
      <c r="P37" s="9">
        <f t="shared" si="37"/>
        <v>0</v>
      </c>
      <c r="Q37" s="9">
        <f t="shared" si="37"/>
        <v>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>
      <c r="A38" s="6" t="s">
        <v>230</v>
      </c>
      <c r="B38" s="6" t="s">
        <v>231</v>
      </c>
      <c r="C38" s="6" t="s">
        <v>232</v>
      </c>
      <c r="D38" s="6" t="s">
        <v>233</v>
      </c>
      <c r="E38" s="6" t="s">
        <v>234</v>
      </c>
      <c r="F38" s="6" t="s">
        <v>235</v>
      </c>
      <c r="G38" s="7">
        <v>0.0</v>
      </c>
      <c r="H38" s="7">
        <v>0.0</v>
      </c>
      <c r="I38" s="7">
        <v>2.0</v>
      </c>
      <c r="J38" s="7">
        <v>0.0</v>
      </c>
      <c r="K38" s="7">
        <v>2.0</v>
      </c>
      <c r="L38" s="8">
        <f t="shared" si="2"/>
        <v>0</v>
      </c>
      <c r="M38" s="2"/>
      <c r="N38" s="2"/>
      <c r="O38" s="9">
        <f t="shared" ref="O38:Q38" si="38">COUNTIF($G38:$K38,O$1)</f>
        <v>2</v>
      </c>
      <c r="P38" s="9">
        <f t="shared" si="38"/>
        <v>0</v>
      </c>
      <c r="Q38" s="9">
        <f t="shared" si="38"/>
        <v>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>
      <c r="A39" s="6" t="s">
        <v>236</v>
      </c>
      <c r="B39" s="6" t="s">
        <v>237</v>
      </c>
      <c r="C39" s="6" t="s">
        <v>238</v>
      </c>
      <c r="D39" s="6" t="s">
        <v>239</v>
      </c>
      <c r="E39" s="6" t="s">
        <v>240</v>
      </c>
      <c r="F39" s="6" t="s">
        <v>241</v>
      </c>
      <c r="G39" s="7">
        <v>0.0</v>
      </c>
      <c r="H39" s="7">
        <v>1.0</v>
      </c>
      <c r="I39" s="7">
        <v>1.0</v>
      </c>
      <c r="J39" s="7">
        <v>1.0</v>
      </c>
      <c r="K39" s="7">
        <v>2.0</v>
      </c>
      <c r="L39" s="8">
        <f t="shared" si="2"/>
        <v>1</v>
      </c>
      <c r="M39" s="2"/>
      <c r="N39" s="2"/>
      <c r="O39" s="9">
        <f t="shared" ref="O39:Q39" si="39">COUNTIF($G39:$K39,O$1)</f>
        <v>1</v>
      </c>
      <c r="P39" s="9">
        <f t="shared" si="39"/>
        <v>3</v>
      </c>
      <c r="Q39" s="9">
        <f t="shared" si="39"/>
        <v>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>
      <c r="A40" s="6" t="s">
        <v>242</v>
      </c>
      <c r="B40" s="6" t="s">
        <v>243</v>
      </c>
      <c r="C40" s="6" t="s">
        <v>244</v>
      </c>
      <c r="D40" s="6" t="s">
        <v>245</v>
      </c>
      <c r="E40" s="6" t="s">
        <v>246</v>
      </c>
      <c r="F40" s="6" t="s">
        <v>247</v>
      </c>
      <c r="G40" s="7">
        <v>2.0</v>
      </c>
      <c r="H40" s="7">
        <v>0.0</v>
      </c>
      <c r="I40" s="7">
        <v>2.0</v>
      </c>
      <c r="J40" s="7">
        <v>2.0</v>
      </c>
      <c r="K40" s="7">
        <v>2.0</v>
      </c>
      <c r="L40" s="8">
        <f t="shared" si="2"/>
        <v>2</v>
      </c>
      <c r="M40" s="2"/>
      <c r="N40" s="2"/>
      <c r="O40" s="9">
        <f t="shared" ref="O40:Q40" si="40">COUNTIF($G40:$K40,O$1)</f>
        <v>4</v>
      </c>
      <c r="P40" s="9">
        <f t="shared" si="40"/>
        <v>0</v>
      </c>
      <c r="Q40" s="9">
        <f t="shared" si="40"/>
        <v>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>
      <c r="A41" s="6" t="s">
        <v>248</v>
      </c>
      <c r="B41" s="6" t="s">
        <v>249</v>
      </c>
      <c r="C41" s="6" t="s">
        <v>250</v>
      </c>
      <c r="D41" s="6" t="s">
        <v>251</v>
      </c>
      <c r="E41" s="6" t="s">
        <v>252</v>
      </c>
      <c r="F41" s="6" t="s">
        <v>253</v>
      </c>
      <c r="G41" s="7">
        <v>1.0</v>
      </c>
      <c r="H41" s="7">
        <v>1.0</v>
      </c>
      <c r="I41" s="7">
        <v>1.0</v>
      </c>
      <c r="J41" s="7">
        <v>1.0</v>
      </c>
      <c r="K41" s="7">
        <v>1.0</v>
      </c>
      <c r="L41" s="8">
        <f t="shared" si="2"/>
        <v>1</v>
      </c>
      <c r="M41" s="2"/>
      <c r="N41" s="2"/>
      <c r="O41" s="9">
        <f t="shared" ref="O41:Q41" si="41">COUNTIF($G41:$K41,O$1)</f>
        <v>0</v>
      </c>
      <c r="P41" s="9">
        <f t="shared" si="41"/>
        <v>5</v>
      </c>
      <c r="Q41" s="9">
        <f t="shared" si="41"/>
        <v>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>
      <c r="A42" s="6" t="s">
        <v>254</v>
      </c>
      <c r="B42" s="6" t="s">
        <v>255</v>
      </c>
      <c r="C42" s="6" t="s">
        <v>256</v>
      </c>
      <c r="D42" s="6" t="s">
        <v>257</v>
      </c>
      <c r="E42" s="6" t="s">
        <v>258</v>
      </c>
      <c r="F42" s="6" t="s">
        <v>259</v>
      </c>
      <c r="G42" s="7">
        <v>1.0</v>
      </c>
      <c r="H42" s="7">
        <v>0.0</v>
      </c>
      <c r="I42" s="7">
        <v>1.0</v>
      </c>
      <c r="J42" s="7">
        <v>0.0</v>
      </c>
      <c r="K42" s="7">
        <v>1.0</v>
      </c>
      <c r="L42" s="8">
        <f t="shared" si="2"/>
        <v>1</v>
      </c>
      <c r="M42" s="2"/>
      <c r="N42" s="2"/>
      <c r="O42" s="9">
        <f t="shared" ref="O42:Q42" si="42">COUNTIF($G42:$K42,O$1)</f>
        <v>0</v>
      </c>
      <c r="P42" s="9">
        <f t="shared" si="42"/>
        <v>3</v>
      </c>
      <c r="Q42" s="9">
        <f t="shared" si="42"/>
        <v>2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>
      <c r="A43" s="6" t="s">
        <v>260</v>
      </c>
      <c r="B43" s="6" t="s">
        <v>261</v>
      </c>
      <c r="C43" s="6" t="s">
        <v>262</v>
      </c>
      <c r="D43" s="6" t="s">
        <v>263</v>
      </c>
      <c r="E43" s="6" t="s">
        <v>264</v>
      </c>
      <c r="F43" s="6" t="s">
        <v>265</v>
      </c>
      <c r="G43" s="7">
        <v>2.0</v>
      </c>
      <c r="H43" s="7">
        <v>2.0</v>
      </c>
      <c r="I43" s="7">
        <v>2.0</v>
      </c>
      <c r="J43" s="7">
        <v>1.0</v>
      </c>
      <c r="K43" s="7">
        <v>1.0</v>
      </c>
      <c r="L43" s="8">
        <f t="shared" si="2"/>
        <v>2</v>
      </c>
      <c r="M43" s="2"/>
      <c r="N43" s="2"/>
      <c r="O43" s="9">
        <f t="shared" ref="O43:Q43" si="43">COUNTIF($G43:$K43,O$1)</f>
        <v>3</v>
      </c>
      <c r="P43" s="9">
        <f t="shared" si="43"/>
        <v>2</v>
      </c>
      <c r="Q43" s="9">
        <f t="shared" si="43"/>
        <v>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>
      <c r="A44" s="6" t="s">
        <v>266</v>
      </c>
      <c r="B44" s="6" t="s">
        <v>267</v>
      </c>
      <c r="C44" s="6" t="s">
        <v>268</v>
      </c>
      <c r="D44" s="6" t="s">
        <v>269</v>
      </c>
      <c r="E44" s="6" t="s">
        <v>270</v>
      </c>
      <c r="F44" s="6" t="s">
        <v>271</v>
      </c>
      <c r="G44" s="7">
        <v>0.0</v>
      </c>
      <c r="H44" s="7">
        <v>0.0</v>
      </c>
      <c r="I44" s="7">
        <v>2.0</v>
      </c>
      <c r="J44" s="7">
        <v>0.0</v>
      </c>
      <c r="K44" s="7">
        <v>2.0</v>
      </c>
      <c r="L44" s="8">
        <f t="shared" si="2"/>
        <v>0</v>
      </c>
      <c r="M44" s="2"/>
      <c r="N44" s="2"/>
      <c r="O44" s="9">
        <f t="shared" ref="O44:Q44" si="44">COUNTIF($G44:$K44,O$1)</f>
        <v>2</v>
      </c>
      <c r="P44" s="9">
        <f t="shared" si="44"/>
        <v>0</v>
      </c>
      <c r="Q44" s="9">
        <f t="shared" si="44"/>
        <v>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>
      <c r="A45" s="6" t="s">
        <v>272</v>
      </c>
      <c r="B45" s="6" t="s">
        <v>273</v>
      </c>
      <c r="C45" s="6" t="s">
        <v>274</v>
      </c>
      <c r="D45" s="6" t="s">
        <v>275</v>
      </c>
      <c r="E45" s="6" t="s">
        <v>276</v>
      </c>
      <c r="F45" s="6" t="s">
        <v>277</v>
      </c>
      <c r="G45" s="7">
        <v>1.0</v>
      </c>
      <c r="H45" s="7">
        <v>1.0</v>
      </c>
      <c r="I45" s="7">
        <v>1.0</v>
      </c>
      <c r="J45" s="7">
        <v>1.0</v>
      </c>
      <c r="K45" s="7">
        <v>2.0</v>
      </c>
      <c r="L45" s="8">
        <f t="shared" si="2"/>
        <v>1</v>
      </c>
      <c r="M45" s="2"/>
      <c r="N45" s="2"/>
      <c r="O45" s="9">
        <f t="shared" ref="O45:Q45" si="45">COUNTIF($G45:$K45,O$1)</f>
        <v>1</v>
      </c>
      <c r="P45" s="9">
        <f t="shared" si="45"/>
        <v>4</v>
      </c>
      <c r="Q45" s="9">
        <f t="shared" si="45"/>
        <v>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>
      <c r="A46" s="6" t="s">
        <v>278</v>
      </c>
      <c r="B46" s="6" t="s">
        <v>279</v>
      </c>
      <c r="C46" s="6" t="s">
        <v>280</v>
      </c>
      <c r="D46" s="6" t="s">
        <v>281</v>
      </c>
      <c r="E46" s="6" t="s">
        <v>282</v>
      </c>
      <c r="F46" s="6" t="s">
        <v>283</v>
      </c>
      <c r="G46" s="7">
        <v>1.0</v>
      </c>
      <c r="H46" s="7">
        <v>1.0</v>
      </c>
      <c r="I46" s="7">
        <v>0.0</v>
      </c>
      <c r="J46" s="7">
        <v>0.0</v>
      </c>
      <c r="K46" s="7">
        <v>1.0</v>
      </c>
      <c r="L46" s="8">
        <f t="shared" si="2"/>
        <v>1</v>
      </c>
      <c r="M46" s="2"/>
      <c r="N46" s="2"/>
      <c r="O46" s="9">
        <f t="shared" ref="O46:Q46" si="46">COUNTIF($G46:$K46,O$1)</f>
        <v>0</v>
      </c>
      <c r="P46" s="9">
        <f t="shared" si="46"/>
        <v>3</v>
      </c>
      <c r="Q46" s="9">
        <f t="shared" si="46"/>
        <v>2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>
      <c r="A47" s="6" t="s">
        <v>284</v>
      </c>
      <c r="B47" s="6" t="s">
        <v>285</v>
      </c>
      <c r="C47" s="6" t="s">
        <v>286</v>
      </c>
      <c r="D47" s="10" t="s">
        <v>287</v>
      </c>
      <c r="E47" s="6" t="s">
        <v>288</v>
      </c>
      <c r="F47" s="6" t="s">
        <v>289</v>
      </c>
      <c r="G47" s="7">
        <v>1.0</v>
      </c>
      <c r="H47" s="7">
        <v>1.0</v>
      </c>
      <c r="I47" s="7">
        <v>1.0</v>
      </c>
      <c r="J47" s="7">
        <v>1.0</v>
      </c>
      <c r="K47" s="7">
        <v>0.0</v>
      </c>
      <c r="L47" s="8">
        <f t="shared" si="2"/>
        <v>1</v>
      </c>
      <c r="M47" s="2"/>
      <c r="N47" s="2"/>
      <c r="O47" s="9">
        <f t="shared" ref="O47:Q47" si="47">COUNTIF($G47:$K47,O$1)</f>
        <v>0</v>
      </c>
      <c r="P47" s="9">
        <f t="shared" si="47"/>
        <v>4</v>
      </c>
      <c r="Q47" s="9">
        <f t="shared" si="47"/>
        <v>1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>
      <c r="A48" s="6" t="s">
        <v>290</v>
      </c>
      <c r="B48" s="6" t="s">
        <v>291</v>
      </c>
      <c r="C48" s="6" t="s">
        <v>292</v>
      </c>
      <c r="D48" s="6" t="s">
        <v>293</v>
      </c>
      <c r="E48" s="6" t="s">
        <v>294</v>
      </c>
      <c r="F48" s="6" t="s">
        <v>295</v>
      </c>
      <c r="G48" s="7">
        <v>0.0</v>
      </c>
      <c r="H48" s="7">
        <v>1.0</v>
      </c>
      <c r="I48" s="7">
        <v>0.0</v>
      </c>
      <c r="J48" s="7">
        <v>0.0</v>
      </c>
      <c r="K48" s="7">
        <v>0.0</v>
      </c>
      <c r="L48" s="8">
        <f t="shared" si="2"/>
        <v>0</v>
      </c>
      <c r="M48" s="2"/>
      <c r="N48" s="2"/>
      <c r="O48" s="9">
        <f t="shared" ref="O48:Q48" si="48">COUNTIF($G48:$K48,O$1)</f>
        <v>0</v>
      </c>
      <c r="P48" s="9">
        <f t="shared" si="48"/>
        <v>1</v>
      </c>
      <c r="Q48" s="9">
        <f t="shared" si="48"/>
        <v>4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>
      <c r="A49" s="6" t="s">
        <v>296</v>
      </c>
      <c r="B49" s="6" t="s">
        <v>297</v>
      </c>
      <c r="C49" s="6" t="s">
        <v>298</v>
      </c>
      <c r="D49" s="6" t="s">
        <v>299</v>
      </c>
      <c r="E49" s="6" t="s">
        <v>300</v>
      </c>
      <c r="F49" s="6" t="s">
        <v>301</v>
      </c>
      <c r="G49" s="7">
        <v>2.0</v>
      </c>
      <c r="H49" s="7">
        <v>2.0</v>
      </c>
      <c r="I49" s="7">
        <v>2.0</v>
      </c>
      <c r="J49" s="7">
        <v>2.0</v>
      </c>
      <c r="K49" s="7">
        <v>2.0</v>
      </c>
      <c r="L49" s="8">
        <f t="shared" si="2"/>
        <v>2</v>
      </c>
      <c r="M49" s="2"/>
      <c r="N49" s="2"/>
      <c r="O49" s="9">
        <f t="shared" ref="O49:Q49" si="49">COUNTIF($G49:$K49,O$1)</f>
        <v>5</v>
      </c>
      <c r="P49" s="9">
        <f t="shared" si="49"/>
        <v>0</v>
      </c>
      <c r="Q49" s="9">
        <f t="shared" si="49"/>
        <v>0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>
      <c r="A50" s="6" t="s">
        <v>302</v>
      </c>
      <c r="B50" s="6" t="s">
        <v>303</v>
      </c>
      <c r="C50" s="6" t="s">
        <v>304</v>
      </c>
      <c r="D50" s="6" t="s">
        <v>305</v>
      </c>
      <c r="E50" s="6" t="s">
        <v>306</v>
      </c>
      <c r="F50" s="6" t="s">
        <v>307</v>
      </c>
      <c r="G50" s="7">
        <v>2.0</v>
      </c>
      <c r="H50" s="7">
        <v>1.0</v>
      </c>
      <c r="I50" s="7">
        <v>2.0</v>
      </c>
      <c r="J50" s="7">
        <v>2.0</v>
      </c>
      <c r="K50" s="7">
        <v>2.0</v>
      </c>
      <c r="L50" s="8">
        <f t="shared" si="2"/>
        <v>2</v>
      </c>
      <c r="M50" s="2"/>
      <c r="N50" s="2"/>
      <c r="O50" s="9">
        <f t="shared" ref="O50:Q50" si="50">COUNTIF($G50:$K50,O$1)</f>
        <v>4</v>
      </c>
      <c r="P50" s="9">
        <f t="shared" si="50"/>
        <v>1</v>
      </c>
      <c r="Q50" s="9">
        <f t="shared" si="50"/>
        <v>0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>
      <c r="A51" s="6" t="s">
        <v>308</v>
      </c>
      <c r="B51" s="6" t="s">
        <v>309</v>
      </c>
      <c r="C51" s="6" t="s">
        <v>310</v>
      </c>
      <c r="D51" s="6" t="s">
        <v>311</v>
      </c>
      <c r="E51" s="6" t="s">
        <v>312</v>
      </c>
      <c r="F51" s="6" t="s">
        <v>313</v>
      </c>
      <c r="G51" s="7">
        <v>1.0</v>
      </c>
      <c r="H51" s="7">
        <v>1.0</v>
      </c>
      <c r="I51" s="7">
        <v>1.0</v>
      </c>
      <c r="J51" s="7">
        <v>1.0</v>
      </c>
      <c r="K51" s="7">
        <v>2.0</v>
      </c>
      <c r="L51" s="8">
        <f t="shared" si="2"/>
        <v>1</v>
      </c>
      <c r="M51" s="2"/>
      <c r="N51" s="2"/>
      <c r="O51" s="9">
        <f t="shared" ref="O51:Q51" si="51">COUNTIF($G51:$K51,O$1)</f>
        <v>1</v>
      </c>
      <c r="P51" s="9">
        <f t="shared" si="51"/>
        <v>4</v>
      </c>
      <c r="Q51" s="9">
        <f t="shared" si="51"/>
        <v>0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>
      <c r="A52" s="6" t="s">
        <v>314</v>
      </c>
      <c r="B52" s="6" t="s">
        <v>315</v>
      </c>
      <c r="C52" s="6" t="s">
        <v>316</v>
      </c>
      <c r="D52" s="6" t="s">
        <v>317</v>
      </c>
      <c r="E52" s="6" t="s">
        <v>318</v>
      </c>
      <c r="F52" s="6" t="s">
        <v>319</v>
      </c>
      <c r="G52" s="7">
        <v>1.0</v>
      </c>
      <c r="H52" s="7">
        <v>0.0</v>
      </c>
      <c r="I52" s="7">
        <v>1.0</v>
      </c>
      <c r="J52" s="7">
        <v>1.0</v>
      </c>
      <c r="K52" s="7">
        <v>1.0</v>
      </c>
      <c r="L52" s="8">
        <f t="shared" si="2"/>
        <v>1</v>
      </c>
      <c r="M52" s="2"/>
      <c r="N52" s="2"/>
      <c r="O52" s="9">
        <f t="shared" ref="O52:Q52" si="52">COUNTIF($G52:$K52,O$1)</f>
        <v>0</v>
      </c>
      <c r="P52" s="9">
        <f t="shared" si="52"/>
        <v>4</v>
      </c>
      <c r="Q52" s="9">
        <f t="shared" si="52"/>
        <v>1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>
      <c r="A53" s="6" t="s">
        <v>320</v>
      </c>
      <c r="B53" s="6" t="s">
        <v>321</v>
      </c>
      <c r="C53" s="6" t="s">
        <v>322</v>
      </c>
      <c r="D53" s="6" t="s">
        <v>323</v>
      </c>
      <c r="E53" s="6" t="s">
        <v>324</v>
      </c>
      <c r="F53" s="6" t="s">
        <v>325</v>
      </c>
      <c r="G53" s="7">
        <v>0.0</v>
      </c>
      <c r="H53" s="7">
        <v>0.0</v>
      </c>
      <c r="I53" s="7">
        <v>2.0</v>
      </c>
      <c r="J53" s="7">
        <v>2.0</v>
      </c>
      <c r="K53" s="7">
        <v>0.0</v>
      </c>
      <c r="L53" s="8">
        <f t="shared" si="2"/>
        <v>0</v>
      </c>
      <c r="M53" s="2"/>
      <c r="N53" s="2"/>
      <c r="O53" s="9">
        <f t="shared" ref="O53:Q53" si="53">COUNTIF($G53:$K53,O$1)</f>
        <v>2</v>
      </c>
      <c r="P53" s="9">
        <f t="shared" si="53"/>
        <v>0</v>
      </c>
      <c r="Q53" s="9">
        <f t="shared" si="53"/>
        <v>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>
      <c r="A54" s="6" t="s">
        <v>326</v>
      </c>
      <c r="B54" s="6" t="s">
        <v>327</v>
      </c>
      <c r="C54" s="6" t="s">
        <v>328</v>
      </c>
      <c r="D54" s="6" t="s">
        <v>329</v>
      </c>
      <c r="E54" s="6" t="s">
        <v>330</v>
      </c>
      <c r="F54" s="6" t="s">
        <v>331</v>
      </c>
      <c r="G54" s="7">
        <v>2.0</v>
      </c>
      <c r="H54" s="7">
        <v>1.0</v>
      </c>
      <c r="I54" s="7">
        <v>1.0</v>
      </c>
      <c r="J54" s="7">
        <v>2.0</v>
      </c>
      <c r="K54" s="7">
        <v>2.0</v>
      </c>
      <c r="L54" s="8">
        <f t="shared" si="2"/>
        <v>2</v>
      </c>
      <c r="M54" s="2"/>
      <c r="N54" s="2"/>
      <c r="O54" s="9">
        <f t="shared" ref="O54:Q54" si="54">COUNTIF($G54:$K54,O$1)</f>
        <v>3</v>
      </c>
      <c r="P54" s="9">
        <f t="shared" si="54"/>
        <v>2</v>
      </c>
      <c r="Q54" s="9">
        <f t="shared" si="54"/>
        <v>0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>
      <c r="A55" s="6" t="s">
        <v>332</v>
      </c>
      <c r="B55" s="6" t="s">
        <v>333</v>
      </c>
      <c r="C55" s="6" t="s">
        <v>334</v>
      </c>
      <c r="D55" s="6" t="s">
        <v>335</v>
      </c>
      <c r="E55" s="6" t="s">
        <v>336</v>
      </c>
      <c r="F55" s="6" t="s">
        <v>337</v>
      </c>
      <c r="G55" s="7">
        <v>0.0</v>
      </c>
      <c r="H55" s="7">
        <v>0.0</v>
      </c>
      <c r="I55" s="7">
        <v>2.0</v>
      </c>
      <c r="J55" s="7">
        <v>0.0</v>
      </c>
      <c r="K55" s="7">
        <v>0.0</v>
      </c>
      <c r="L55" s="8">
        <f t="shared" si="2"/>
        <v>0</v>
      </c>
      <c r="M55" s="2"/>
      <c r="N55" s="2"/>
      <c r="O55" s="9">
        <f t="shared" ref="O55:Q55" si="55">COUNTIF($G55:$K55,O$1)</f>
        <v>1</v>
      </c>
      <c r="P55" s="9">
        <f t="shared" si="55"/>
        <v>0</v>
      </c>
      <c r="Q55" s="9">
        <f t="shared" si="55"/>
        <v>4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>
      <c r="A56" s="6" t="s">
        <v>338</v>
      </c>
      <c r="B56" s="6" t="s">
        <v>339</v>
      </c>
      <c r="C56" s="6" t="s">
        <v>340</v>
      </c>
      <c r="D56" s="6" t="s">
        <v>341</v>
      </c>
      <c r="E56" s="6" t="s">
        <v>342</v>
      </c>
      <c r="F56" s="6" t="s">
        <v>343</v>
      </c>
      <c r="G56" s="7">
        <v>1.0</v>
      </c>
      <c r="H56" s="7">
        <v>0.0</v>
      </c>
      <c r="I56" s="7">
        <v>0.0</v>
      </c>
      <c r="J56" s="7">
        <v>0.0</v>
      </c>
      <c r="K56" s="7">
        <v>0.0</v>
      </c>
      <c r="L56" s="8">
        <f t="shared" si="2"/>
        <v>0</v>
      </c>
      <c r="M56" s="2"/>
      <c r="N56" s="2"/>
      <c r="O56" s="9">
        <f t="shared" ref="O56:Q56" si="56">COUNTIF($G56:$K56,O$1)</f>
        <v>0</v>
      </c>
      <c r="P56" s="9">
        <f t="shared" si="56"/>
        <v>1</v>
      </c>
      <c r="Q56" s="9">
        <f t="shared" si="56"/>
        <v>4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>
      <c r="A57" s="6" t="s">
        <v>344</v>
      </c>
      <c r="B57" s="6" t="s">
        <v>345</v>
      </c>
      <c r="C57" s="6" t="s">
        <v>346</v>
      </c>
      <c r="D57" s="6" t="s">
        <v>347</v>
      </c>
      <c r="E57" s="6" t="s">
        <v>348</v>
      </c>
      <c r="F57" s="6" t="s">
        <v>349</v>
      </c>
      <c r="G57" s="7">
        <v>1.0</v>
      </c>
      <c r="H57" s="7">
        <v>1.0</v>
      </c>
      <c r="I57" s="7">
        <v>1.0</v>
      </c>
      <c r="J57" s="7">
        <v>2.0</v>
      </c>
      <c r="K57" s="7">
        <v>2.0</v>
      </c>
      <c r="L57" s="8">
        <f t="shared" si="2"/>
        <v>1</v>
      </c>
      <c r="M57" s="2"/>
      <c r="N57" s="2"/>
      <c r="O57" s="9">
        <f t="shared" ref="O57:Q57" si="57">COUNTIF($G57:$K57,O$1)</f>
        <v>2</v>
      </c>
      <c r="P57" s="9">
        <f t="shared" si="57"/>
        <v>3</v>
      </c>
      <c r="Q57" s="9">
        <f t="shared" si="57"/>
        <v>0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>
      <c r="A58" s="6" t="s">
        <v>350</v>
      </c>
      <c r="B58" s="6" t="s">
        <v>351</v>
      </c>
      <c r="C58" s="6" t="s">
        <v>352</v>
      </c>
      <c r="D58" s="6" t="s">
        <v>353</v>
      </c>
      <c r="E58" s="6" t="s">
        <v>354</v>
      </c>
      <c r="F58" s="6" t="s">
        <v>355</v>
      </c>
      <c r="G58" s="7">
        <v>0.0</v>
      </c>
      <c r="H58" s="7">
        <v>0.0</v>
      </c>
      <c r="I58" s="7">
        <v>2.0</v>
      </c>
      <c r="J58" s="7">
        <v>0.0</v>
      </c>
      <c r="K58" s="7">
        <v>1.0</v>
      </c>
      <c r="L58" s="8">
        <f t="shared" si="2"/>
        <v>0</v>
      </c>
      <c r="M58" s="2"/>
      <c r="N58" s="2"/>
      <c r="O58" s="9">
        <f t="shared" ref="O58:Q58" si="58">COUNTIF($G58:$K58,O$1)</f>
        <v>1</v>
      </c>
      <c r="P58" s="9">
        <f t="shared" si="58"/>
        <v>1</v>
      </c>
      <c r="Q58" s="9">
        <f t="shared" si="58"/>
        <v>3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>
      <c r="A59" s="6" t="s">
        <v>356</v>
      </c>
      <c r="B59" s="6" t="s">
        <v>357</v>
      </c>
      <c r="C59" s="6" t="s">
        <v>358</v>
      </c>
      <c r="D59" s="6" t="s">
        <v>359</v>
      </c>
      <c r="E59" s="6" t="s">
        <v>360</v>
      </c>
      <c r="F59" s="6" t="s">
        <v>361</v>
      </c>
      <c r="G59" s="7">
        <v>0.0</v>
      </c>
      <c r="H59" s="7">
        <v>0.0</v>
      </c>
      <c r="I59" s="7">
        <v>0.0</v>
      </c>
      <c r="J59" s="7">
        <v>0.0</v>
      </c>
      <c r="K59" s="7">
        <v>0.0</v>
      </c>
      <c r="L59" s="8">
        <f t="shared" si="2"/>
        <v>0</v>
      </c>
      <c r="M59" s="2"/>
      <c r="N59" s="2"/>
      <c r="O59" s="9">
        <f t="shared" ref="O59:Q59" si="59">COUNTIF($G59:$K59,O$1)</f>
        <v>0</v>
      </c>
      <c r="P59" s="9">
        <f t="shared" si="59"/>
        <v>0</v>
      </c>
      <c r="Q59" s="9">
        <f t="shared" si="59"/>
        <v>5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>
      <c r="A60" s="6" t="s">
        <v>362</v>
      </c>
      <c r="B60" s="6" t="s">
        <v>363</v>
      </c>
      <c r="C60" s="6" t="s">
        <v>364</v>
      </c>
      <c r="D60" s="6" t="s">
        <v>365</v>
      </c>
      <c r="E60" s="6" t="s">
        <v>366</v>
      </c>
      <c r="F60" s="6" t="s">
        <v>367</v>
      </c>
      <c r="G60" s="7">
        <v>2.0</v>
      </c>
      <c r="H60" s="7">
        <v>2.0</v>
      </c>
      <c r="I60" s="7">
        <v>2.0</v>
      </c>
      <c r="J60" s="7">
        <v>2.0</v>
      </c>
      <c r="K60" s="7">
        <v>2.0</v>
      </c>
      <c r="L60" s="8">
        <f t="shared" si="2"/>
        <v>2</v>
      </c>
      <c r="M60" s="2"/>
      <c r="N60" s="2"/>
      <c r="O60" s="9">
        <f t="shared" ref="O60:Q60" si="60">COUNTIF($G60:$K60,O$1)</f>
        <v>5</v>
      </c>
      <c r="P60" s="9">
        <f t="shared" si="60"/>
        <v>0</v>
      </c>
      <c r="Q60" s="9">
        <f t="shared" si="60"/>
        <v>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>
      <c r="A61" s="6" t="s">
        <v>368</v>
      </c>
      <c r="B61" s="6" t="s">
        <v>369</v>
      </c>
      <c r="C61" s="6" t="s">
        <v>370</v>
      </c>
      <c r="D61" s="6" t="s">
        <v>371</v>
      </c>
      <c r="E61" s="6" t="s">
        <v>372</v>
      </c>
      <c r="F61" s="6">
        <v>13.0</v>
      </c>
      <c r="G61" s="7">
        <v>0.0</v>
      </c>
      <c r="H61" s="7">
        <v>0.0</v>
      </c>
      <c r="I61" s="7">
        <v>1.0</v>
      </c>
      <c r="J61" s="7">
        <v>0.0</v>
      </c>
      <c r="K61" s="7">
        <v>1.0</v>
      </c>
      <c r="L61" s="8">
        <f t="shared" si="2"/>
        <v>0</v>
      </c>
      <c r="M61" s="2"/>
      <c r="N61" s="2"/>
      <c r="O61" s="9">
        <f t="shared" ref="O61:Q61" si="61">COUNTIF($G61:$K61,O$1)</f>
        <v>0</v>
      </c>
      <c r="P61" s="9">
        <f t="shared" si="61"/>
        <v>2</v>
      </c>
      <c r="Q61" s="9">
        <f t="shared" si="61"/>
        <v>3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>
      <c r="A62" s="6" t="s">
        <v>373</v>
      </c>
      <c r="B62" s="6" t="s">
        <v>374</v>
      </c>
      <c r="C62" s="6" t="s">
        <v>375</v>
      </c>
      <c r="D62" s="6" t="s">
        <v>376</v>
      </c>
      <c r="E62" s="6" t="s">
        <v>377</v>
      </c>
      <c r="F62" s="6" t="s">
        <v>378</v>
      </c>
      <c r="G62" s="7">
        <v>0.0</v>
      </c>
      <c r="H62" s="7">
        <v>0.0</v>
      </c>
      <c r="I62" s="7">
        <v>1.0</v>
      </c>
      <c r="J62" s="7">
        <v>1.0</v>
      </c>
      <c r="K62" s="7">
        <v>0.0</v>
      </c>
      <c r="L62" s="8">
        <f t="shared" si="2"/>
        <v>0</v>
      </c>
      <c r="M62" s="2"/>
      <c r="N62" s="2"/>
      <c r="O62" s="9">
        <f t="shared" ref="O62:Q62" si="62">COUNTIF($G62:$K62,O$1)</f>
        <v>0</v>
      </c>
      <c r="P62" s="9">
        <f t="shared" si="62"/>
        <v>2</v>
      </c>
      <c r="Q62" s="9">
        <f t="shared" si="62"/>
        <v>3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>
      <c r="A63" s="6" t="s">
        <v>379</v>
      </c>
      <c r="B63" s="6" t="s">
        <v>380</v>
      </c>
      <c r="C63" s="6" t="s">
        <v>381</v>
      </c>
      <c r="D63" s="6" t="s">
        <v>382</v>
      </c>
      <c r="E63" s="6" t="s">
        <v>383</v>
      </c>
      <c r="F63" s="6" t="s">
        <v>384</v>
      </c>
      <c r="G63" s="7">
        <v>0.0</v>
      </c>
      <c r="H63" s="7">
        <v>0.0</v>
      </c>
      <c r="I63" s="7">
        <v>0.0</v>
      </c>
      <c r="J63" s="7">
        <v>0.0</v>
      </c>
      <c r="K63" s="7">
        <v>2.0</v>
      </c>
      <c r="L63" s="8">
        <f t="shared" si="2"/>
        <v>0</v>
      </c>
      <c r="M63" s="2"/>
      <c r="N63" s="2"/>
      <c r="O63" s="9">
        <f t="shared" ref="O63:Q63" si="63">COUNTIF($G63:$K63,O$1)</f>
        <v>1</v>
      </c>
      <c r="P63" s="9">
        <f t="shared" si="63"/>
        <v>0</v>
      </c>
      <c r="Q63" s="9">
        <f t="shared" si="63"/>
        <v>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>
      <c r="A64" s="6" t="s">
        <v>385</v>
      </c>
      <c r="B64" s="6" t="s">
        <v>386</v>
      </c>
      <c r="C64" s="6" t="s">
        <v>387</v>
      </c>
      <c r="D64" s="6" t="s">
        <v>388</v>
      </c>
      <c r="E64" s="6" t="s">
        <v>389</v>
      </c>
      <c r="F64" s="6" t="s">
        <v>390</v>
      </c>
      <c r="G64" s="7">
        <v>0.0</v>
      </c>
      <c r="H64" s="7">
        <v>1.0</v>
      </c>
      <c r="I64" s="7">
        <v>1.0</v>
      </c>
      <c r="J64" s="7">
        <v>0.0</v>
      </c>
      <c r="K64" s="7">
        <v>0.0</v>
      </c>
      <c r="L64" s="8">
        <f t="shared" si="2"/>
        <v>0</v>
      </c>
      <c r="M64" s="2"/>
      <c r="N64" s="2"/>
      <c r="O64" s="9">
        <f t="shared" ref="O64:Q64" si="64">COUNTIF($G64:$K64,O$1)</f>
        <v>0</v>
      </c>
      <c r="P64" s="9">
        <f t="shared" si="64"/>
        <v>2</v>
      </c>
      <c r="Q64" s="9">
        <f t="shared" si="64"/>
        <v>3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>
      <c r="A65" s="6" t="s">
        <v>391</v>
      </c>
      <c r="B65" s="6" t="s">
        <v>392</v>
      </c>
      <c r="C65" s="6" t="s">
        <v>393</v>
      </c>
      <c r="D65" s="6" t="s">
        <v>394</v>
      </c>
      <c r="E65" s="6" t="s">
        <v>395</v>
      </c>
      <c r="F65" s="6" t="s">
        <v>396</v>
      </c>
      <c r="G65" s="7">
        <v>1.0</v>
      </c>
      <c r="H65" s="7">
        <v>1.0</v>
      </c>
      <c r="I65" s="7">
        <v>1.0</v>
      </c>
      <c r="J65" s="7">
        <v>1.0</v>
      </c>
      <c r="K65" s="7">
        <v>1.0</v>
      </c>
      <c r="L65" s="8">
        <f t="shared" si="2"/>
        <v>1</v>
      </c>
      <c r="M65" s="2"/>
      <c r="N65" s="2"/>
      <c r="O65" s="9">
        <f t="shared" ref="O65:Q65" si="65">COUNTIF($G65:$K65,O$1)</f>
        <v>0</v>
      </c>
      <c r="P65" s="9">
        <f t="shared" si="65"/>
        <v>5</v>
      </c>
      <c r="Q65" s="9">
        <f t="shared" si="65"/>
        <v>0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>
      <c r="A66" s="6" t="s">
        <v>397</v>
      </c>
      <c r="B66" s="6" t="s">
        <v>398</v>
      </c>
      <c r="C66" s="6" t="s">
        <v>399</v>
      </c>
      <c r="D66" s="6" t="s">
        <v>400</v>
      </c>
      <c r="E66" s="6" t="s">
        <v>401</v>
      </c>
      <c r="F66" s="6" t="s">
        <v>402</v>
      </c>
      <c r="G66" s="7">
        <v>1.0</v>
      </c>
      <c r="H66" s="7">
        <v>2.0</v>
      </c>
      <c r="I66" s="7">
        <v>2.0</v>
      </c>
      <c r="J66" s="7">
        <v>2.0</v>
      </c>
      <c r="K66" s="7">
        <v>2.0</v>
      </c>
      <c r="L66" s="8">
        <f t="shared" si="2"/>
        <v>2</v>
      </c>
      <c r="M66" s="2"/>
      <c r="N66" s="2"/>
      <c r="O66" s="9">
        <f t="shared" ref="O66:Q66" si="66">COUNTIF($G66:$K66,O$1)</f>
        <v>4</v>
      </c>
      <c r="P66" s="9">
        <f t="shared" si="66"/>
        <v>1</v>
      </c>
      <c r="Q66" s="9">
        <f t="shared" si="66"/>
        <v>0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>
      <c r="A67" s="6" t="s">
        <v>403</v>
      </c>
      <c r="B67" s="6" t="s">
        <v>404</v>
      </c>
      <c r="C67" s="6" t="s">
        <v>405</v>
      </c>
      <c r="D67" s="6" t="s">
        <v>406</v>
      </c>
      <c r="E67" s="6" t="s">
        <v>407</v>
      </c>
      <c r="F67" s="6" t="s">
        <v>408</v>
      </c>
      <c r="G67" s="7">
        <v>1.0</v>
      </c>
      <c r="H67" s="7">
        <v>1.0</v>
      </c>
      <c r="I67" s="7">
        <v>1.0</v>
      </c>
      <c r="J67" s="7">
        <v>1.0</v>
      </c>
      <c r="K67" s="7">
        <v>0.0</v>
      </c>
      <c r="L67" s="8">
        <f t="shared" si="2"/>
        <v>1</v>
      </c>
      <c r="M67" s="2"/>
      <c r="N67" s="2"/>
      <c r="O67" s="9">
        <f t="shared" ref="O67:Q67" si="67">COUNTIF($G67:$K67,O$1)</f>
        <v>0</v>
      </c>
      <c r="P67" s="9">
        <f t="shared" si="67"/>
        <v>4</v>
      </c>
      <c r="Q67" s="9">
        <f t="shared" si="67"/>
        <v>1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>
      <c r="A68" s="6" t="s">
        <v>409</v>
      </c>
      <c r="B68" s="6" t="s">
        <v>410</v>
      </c>
      <c r="C68" s="6" t="s">
        <v>411</v>
      </c>
      <c r="D68" s="6" t="s">
        <v>412</v>
      </c>
      <c r="E68" s="6" t="s">
        <v>413</v>
      </c>
      <c r="F68" s="6" t="s">
        <v>414</v>
      </c>
      <c r="G68" s="7">
        <v>2.0</v>
      </c>
      <c r="H68" s="7">
        <v>1.0</v>
      </c>
      <c r="I68" s="7">
        <v>2.0</v>
      </c>
      <c r="J68" s="7">
        <v>0.0</v>
      </c>
      <c r="K68" s="7">
        <v>2.0</v>
      </c>
      <c r="L68" s="8">
        <f t="shared" si="2"/>
        <v>2</v>
      </c>
      <c r="M68" s="2"/>
      <c r="N68" s="2"/>
      <c r="O68" s="9">
        <f t="shared" ref="O68:Q68" si="68">COUNTIF($G68:$K68,O$1)</f>
        <v>3</v>
      </c>
      <c r="P68" s="9">
        <f t="shared" si="68"/>
        <v>1</v>
      </c>
      <c r="Q68" s="9">
        <f t="shared" si="68"/>
        <v>1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>
      <c r="A69" s="6" t="s">
        <v>415</v>
      </c>
      <c r="B69" s="6" t="s">
        <v>416</v>
      </c>
      <c r="C69" s="6" t="s">
        <v>417</v>
      </c>
      <c r="D69" s="6" t="s">
        <v>418</v>
      </c>
      <c r="E69" s="6" t="s">
        <v>419</v>
      </c>
      <c r="F69" s="6" t="s">
        <v>420</v>
      </c>
      <c r="G69" s="7">
        <v>1.0</v>
      </c>
      <c r="H69" s="7">
        <v>1.0</v>
      </c>
      <c r="I69" s="7">
        <v>1.0</v>
      </c>
      <c r="J69" s="7">
        <v>1.0</v>
      </c>
      <c r="K69" s="7">
        <v>1.0</v>
      </c>
      <c r="L69" s="8">
        <f t="shared" si="2"/>
        <v>1</v>
      </c>
      <c r="M69" s="2"/>
      <c r="N69" s="2"/>
      <c r="O69" s="9">
        <f t="shared" ref="O69:Q69" si="69">COUNTIF($G69:$K69,O$1)</f>
        <v>0</v>
      </c>
      <c r="P69" s="9">
        <f t="shared" si="69"/>
        <v>5</v>
      </c>
      <c r="Q69" s="9">
        <f t="shared" si="69"/>
        <v>0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>
      <c r="A70" s="6" t="s">
        <v>421</v>
      </c>
      <c r="B70" s="6" t="s">
        <v>422</v>
      </c>
      <c r="C70" s="6" t="s">
        <v>423</v>
      </c>
      <c r="D70" s="6" t="s">
        <v>424</v>
      </c>
      <c r="E70" s="6" t="s">
        <v>425</v>
      </c>
      <c r="F70" s="6" t="s">
        <v>39</v>
      </c>
      <c r="G70" s="7">
        <v>0.0</v>
      </c>
      <c r="H70" s="7">
        <v>2.0</v>
      </c>
      <c r="I70" s="7">
        <v>0.0</v>
      </c>
      <c r="J70" s="7">
        <v>2.0</v>
      </c>
      <c r="K70" s="7">
        <v>2.0</v>
      </c>
      <c r="L70" s="8">
        <f t="shared" si="2"/>
        <v>2</v>
      </c>
      <c r="M70" s="2"/>
      <c r="N70" s="2"/>
      <c r="O70" s="9">
        <f t="shared" ref="O70:Q70" si="70">COUNTIF($G70:$K70,O$1)</f>
        <v>3</v>
      </c>
      <c r="P70" s="9">
        <f t="shared" si="70"/>
        <v>0</v>
      </c>
      <c r="Q70" s="9">
        <f t="shared" si="70"/>
        <v>2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>
      <c r="A71" s="6" t="s">
        <v>426</v>
      </c>
      <c r="B71" s="6" t="s">
        <v>427</v>
      </c>
      <c r="C71" s="6" t="s">
        <v>428</v>
      </c>
      <c r="D71" s="6" t="s">
        <v>429</v>
      </c>
      <c r="E71" s="6" t="s">
        <v>430</v>
      </c>
      <c r="F71" s="6" t="s">
        <v>431</v>
      </c>
      <c r="G71" s="7">
        <v>1.0</v>
      </c>
      <c r="H71" s="7">
        <v>1.0</v>
      </c>
      <c r="I71" s="7">
        <v>1.0</v>
      </c>
      <c r="J71" s="7">
        <v>1.0</v>
      </c>
      <c r="K71" s="7">
        <v>2.0</v>
      </c>
      <c r="L71" s="8">
        <f t="shared" si="2"/>
        <v>1</v>
      </c>
      <c r="M71" s="2"/>
      <c r="N71" s="2"/>
      <c r="O71" s="9">
        <f t="shared" ref="O71:Q71" si="71">COUNTIF($G71:$K71,O$1)</f>
        <v>1</v>
      </c>
      <c r="P71" s="9">
        <f t="shared" si="71"/>
        <v>4</v>
      </c>
      <c r="Q71" s="9">
        <f t="shared" si="71"/>
        <v>0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>
      <c r="A72" s="6" t="s">
        <v>432</v>
      </c>
      <c r="B72" s="6" t="s">
        <v>433</v>
      </c>
      <c r="C72" s="6" t="s">
        <v>434</v>
      </c>
      <c r="D72" s="6" t="s">
        <v>435</v>
      </c>
      <c r="E72" s="6" t="s">
        <v>436</v>
      </c>
      <c r="F72" s="6">
        <v>10.0</v>
      </c>
      <c r="G72" s="7">
        <v>1.0</v>
      </c>
      <c r="H72" s="7">
        <v>1.0</v>
      </c>
      <c r="I72" s="7">
        <v>1.0</v>
      </c>
      <c r="J72" s="7">
        <v>1.0</v>
      </c>
      <c r="K72" s="7">
        <v>2.0</v>
      </c>
      <c r="L72" s="8">
        <f t="shared" si="2"/>
        <v>1</v>
      </c>
      <c r="M72" s="2"/>
      <c r="N72" s="2"/>
      <c r="O72" s="9">
        <f t="shared" ref="O72:Q72" si="72">COUNTIF($G72:$K72,O$1)</f>
        <v>1</v>
      </c>
      <c r="P72" s="9">
        <f t="shared" si="72"/>
        <v>4</v>
      </c>
      <c r="Q72" s="9">
        <f t="shared" si="72"/>
        <v>0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>
      <c r="A73" s="6" t="s">
        <v>437</v>
      </c>
      <c r="B73" s="6" t="s">
        <v>438</v>
      </c>
      <c r="C73" s="6" t="s">
        <v>439</v>
      </c>
      <c r="D73" s="6" t="s">
        <v>440</v>
      </c>
      <c r="E73" s="6" t="s">
        <v>441</v>
      </c>
      <c r="F73" s="6" t="s">
        <v>442</v>
      </c>
      <c r="G73" s="7">
        <v>1.0</v>
      </c>
      <c r="H73" s="7">
        <v>1.0</v>
      </c>
      <c r="I73" s="7">
        <v>1.0</v>
      </c>
      <c r="J73" s="7">
        <v>1.0</v>
      </c>
      <c r="K73" s="7">
        <v>2.0</v>
      </c>
      <c r="L73" s="8">
        <f t="shared" si="2"/>
        <v>1</v>
      </c>
      <c r="M73" s="2"/>
      <c r="N73" s="2"/>
      <c r="O73" s="9">
        <f t="shared" ref="O73:Q73" si="73">COUNTIF($G73:$K73,O$1)</f>
        <v>1</v>
      </c>
      <c r="P73" s="9">
        <f t="shared" si="73"/>
        <v>4</v>
      </c>
      <c r="Q73" s="9">
        <f t="shared" si="73"/>
        <v>0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>
      <c r="A74" s="6" t="s">
        <v>443</v>
      </c>
      <c r="B74" s="6" t="s">
        <v>444</v>
      </c>
      <c r="C74" s="6" t="s">
        <v>445</v>
      </c>
      <c r="D74" s="6" t="s">
        <v>446</v>
      </c>
      <c r="E74" s="6" t="s">
        <v>447</v>
      </c>
      <c r="F74" s="6" t="s">
        <v>448</v>
      </c>
      <c r="G74" s="7">
        <v>2.0</v>
      </c>
      <c r="H74" s="7">
        <v>0.0</v>
      </c>
      <c r="I74" s="7">
        <v>2.0</v>
      </c>
      <c r="J74" s="7">
        <v>2.0</v>
      </c>
      <c r="K74" s="7">
        <v>0.0</v>
      </c>
      <c r="L74" s="8">
        <f t="shared" si="2"/>
        <v>2</v>
      </c>
      <c r="M74" s="2"/>
      <c r="N74" s="2"/>
      <c r="O74" s="9">
        <f t="shared" ref="O74:Q74" si="74">COUNTIF($G74:$K74,O$1)</f>
        <v>3</v>
      </c>
      <c r="P74" s="9">
        <f t="shared" si="74"/>
        <v>0</v>
      </c>
      <c r="Q74" s="9">
        <f t="shared" si="74"/>
        <v>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>
      <c r="A75" s="6" t="s">
        <v>449</v>
      </c>
      <c r="B75" s="6" t="s">
        <v>450</v>
      </c>
      <c r="C75" s="6" t="s">
        <v>451</v>
      </c>
      <c r="D75" s="6" t="s">
        <v>452</v>
      </c>
      <c r="E75" s="6" t="s">
        <v>453</v>
      </c>
      <c r="F75" s="6" t="s">
        <v>454</v>
      </c>
      <c r="G75" s="7">
        <v>2.0</v>
      </c>
      <c r="H75" s="7">
        <v>2.0</v>
      </c>
      <c r="I75" s="7">
        <v>2.0</v>
      </c>
      <c r="J75" s="7">
        <v>2.0</v>
      </c>
      <c r="K75" s="7">
        <v>2.0</v>
      </c>
      <c r="L75" s="8">
        <f t="shared" si="2"/>
        <v>2</v>
      </c>
      <c r="M75" s="2"/>
      <c r="N75" s="2"/>
      <c r="O75" s="9">
        <f t="shared" ref="O75:Q75" si="75">COUNTIF($G75:$K75,O$1)</f>
        <v>5</v>
      </c>
      <c r="P75" s="9">
        <f t="shared" si="75"/>
        <v>0</v>
      </c>
      <c r="Q75" s="9">
        <f t="shared" si="75"/>
        <v>0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>
      <c r="A76" s="6" t="s">
        <v>455</v>
      </c>
      <c r="B76" s="6" t="s">
        <v>456</v>
      </c>
      <c r="C76" s="6" t="s">
        <v>457</v>
      </c>
      <c r="D76" s="6" t="s">
        <v>458</v>
      </c>
      <c r="E76" s="6" t="s">
        <v>459</v>
      </c>
      <c r="F76" s="6" t="s">
        <v>460</v>
      </c>
      <c r="G76" s="7">
        <v>1.0</v>
      </c>
      <c r="H76" s="7">
        <v>0.0</v>
      </c>
      <c r="I76" s="7">
        <v>1.0</v>
      </c>
      <c r="J76" s="7">
        <v>1.0</v>
      </c>
      <c r="K76" s="7">
        <v>2.0</v>
      </c>
      <c r="L76" s="8">
        <f t="shared" si="2"/>
        <v>1</v>
      </c>
      <c r="M76" s="2"/>
      <c r="N76" s="2"/>
      <c r="O76" s="9">
        <f t="shared" ref="O76:Q76" si="76">COUNTIF($G76:$K76,O$1)</f>
        <v>1</v>
      </c>
      <c r="P76" s="9">
        <f t="shared" si="76"/>
        <v>3</v>
      </c>
      <c r="Q76" s="9">
        <f t="shared" si="76"/>
        <v>1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>
      <c r="A77" s="6" t="s">
        <v>461</v>
      </c>
      <c r="B77" s="6" t="s">
        <v>462</v>
      </c>
      <c r="C77" s="6" t="s">
        <v>463</v>
      </c>
      <c r="D77" s="6" t="s">
        <v>464</v>
      </c>
      <c r="E77" s="6" t="s">
        <v>465</v>
      </c>
      <c r="F77" s="6" t="s">
        <v>466</v>
      </c>
      <c r="G77" s="7">
        <v>0.0</v>
      </c>
      <c r="H77" s="7">
        <v>0.0</v>
      </c>
      <c r="I77" s="7">
        <v>2.0</v>
      </c>
      <c r="J77" s="7">
        <v>0.0</v>
      </c>
      <c r="K77" s="7">
        <v>0.0</v>
      </c>
      <c r="L77" s="8">
        <f t="shared" si="2"/>
        <v>0</v>
      </c>
      <c r="M77" s="2"/>
      <c r="N77" s="2"/>
      <c r="O77" s="9">
        <f t="shared" ref="O77:Q77" si="77">COUNTIF($G77:$K77,O$1)</f>
        <v>1</v>
      </c>
      <c r="P77" s="9">
        <f t="shared" si="77"/>
        <v>0</v>
      </c>
      <c r="Q77" s="9">
        <f t="shared" si="77"/>
        <v>4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>
      <c r="A78" s="6" t="s">
        <v>467</v>
      </c>
      <c r="B78" s="6" t="s">
        <v>468</v>
      </c>
      <c r="C78" s="6" t="s">
        <v>469</v>
      </c>
      <c r="D78" s="6" t="s">
        <v>470</v>
      </c>
      <c r="E78" s="6" t="s">
        <v>471</v>
      </c>
      <c r="F78" s="6" t="s">
        <v>472</v>
      </c>
      <c r="G78" s="7">
        <v>0.0</v>
      </c>
      <c r="H78" s="7">
        <v>0.0</v>
      </c>
      <c r="I78" s="7">
        <v>0.0</v>
      </c>
      <c r="J78" s="7">
        <v>0.0</v>
      </c>
      <c r="K78" s="7">
        <v>0.0</v>
      </c>
      <c r="L78" s="8">
        <f t="shared" si="2"/>
        <v>0</v>
      </c>
      <c r="M78" s="2"/>
      <c r="N78" s="2"/>
      <c r="O78" s="9">
        <f t="shared" ref="O78:Q78" si="78">COUNTIF($G78:$K78,O$1)</f>
        <v>0</v>
      </c>
      <c r="P78" s="9">
        <f t="shared" si="78"/>
        <v>0</v>
      </c>
      <c r="Q78" s="9">
        <f t="shared" si="78"/>
        <v>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>
      <c r="A79" s="6" t="s">
        <v>473</v>
      </c>
      <c r="B79" s="6" t="s">
        <v>474</v>
      </c>
      <c r="C79" s="6" t="s">
        <v>475</v>
      </c>
      <c r="D79" s="6" t="s">
        <v>476</v>
      </c>
      <c r="E79" s="6" t="s">
        <v>477</v>
      </c>
      <c r="F79" s="6" t="s">
        <v>478</v>
      </c>
      <c r="G79" s="7">
        <v>0.0</v>
      </c>
      <c r="H79" s="7">
        <v>0.0</v>
      </c>
      <c r="I79" s="7">
        <v>1.0</v>
      </c>
      <c r="J79" s="7">
        <v>1.0</v>
      </c>
      <c r="K79" s="7">
        <v>0.0</v>
      </c>
      <c r="L79" s="8">
        <f t="shared" si="2"/>
        <v>0</v>
      </c>
      <c r="M79" s="2"/>
      <c r="N79" s="2"/>
      <c r="O79" s="9">
        <f t="shared" ref="O79:Q79" si="79">COUNTIF($G79:$K79,O$1)</f>
        <v>0</v>
      </c>
      <c r="P79" s="9">
        <f t="shared" si="79"/>
        <v>2</v>
      </c>
      <c r="Q79" s="9">
        <f t="shared" si="79"/>
        <v>3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>
      <c r="A80" s="6" t="s">
        <v>479</v>
      </c>
      <c r="B80" s="6" t="s">
        <v>480</v>
      </c>
      <c r="C80" s="6" t="s">
        <v>481</v>
      </c>
      <c r="D80" s="6" t="s">
        <v>482</v>
      </c>
      <c r="E80" s="6" t="s">
        <v>483</v>
      </c>
      <c r="F80" s="6" t="s">
        <v>484</v>
      </c>
      <c r="G80" s="7">
        <v>0.0</v>
      </c>
      <c r="H80" s="7">
        <v>0.0</v>
      </c>
      <c r="I80" s="7">
        <v>0.0</v>
      </c>
      <c r="J80" s="7">
        <v>0.0</v>
      </c>
      <c r="K80" s="7">
        <v>0.0</v>
      </c>
      <c r="L80" s="8">
        <f t="shared" si="2"/>
        <v>0</v>
      </c>
      <c r="M80" s="2"/>
      <c r="N80" s="2"/>
      <c r="O80" s="9">
        <f t="shared" ref="O80:Q80" si="80">COUNTIF($G80:$K80,O$1)</f>
        <v>0</v>
      </c>
      <c r="P80" s="9">
        <f t="shared" si="80"/>
        <v>0</v>
      </c>
      <c r="Q80" s="9">
        <f t="shared" si="80"/>
        <v>5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>
      <c r="A81" s="6" t="s">
        <v>485</v>
      </c>
      <c r="B81" s="6" t="s">
        <v>486</v>
      </c>
      <c r="C81" s="6" t="s">
        <v>487</v>
      </c>
      <c r="D81" s="6" t="s">
        <v>488</v>
      </c>
      <c r="E81" s="6" t="s">
        <v>489</v>
      </c>
      <c r="F81" s="6" t="s">
        <v>488</v>
      </c>
      <c r="G81" s="7">
        <v>0.0</v>
      </c>
      <c r="H81" s="7">
        <v>0.0</v>
      </c>
      <c r="I81" s="7">
        <v>0.0</v>
      </c>
      <c r="J81" s="7">
        <v>0.0</v>
      </c>
      <c r="K81" s="7">
        <v>0.0</v>
      </c>
      <c r="L81" s="8">
        <f t="shared" si="2"/>
        <v>0</v>
      </c>
      <c r="M81" s="2"/>
      <c r="N81" s="2"/>
      <c r="O81" s="9">
        <f t="shared" ref="O81:Q81" si="81">COUNTIF($G81:$K81,O$1)</f>
        <v>0</v>
      </c>
      <c r="P81" s="9">
        <f t="shared" si="81"/>
        <v>0</v>
      </c>
      <c r="Q81" s="9">
        <f t="shared" si="81"/>
        <v>5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>
      <c r="A82" s="6" t="s">
        <v>490</v>
      </c>
      <c r="B82" s="6" t="s">
        <v>491</v>
      </c>
      <c r="C82" s="6" t="s">
        <v>492</v>
      </c>
      <c r="D82" s="6" t="s">
        <v>493</v>
      </c>
      <c r="E82" s="6" t="s">
        <v>494</v>
      </c>
      <c r="F82" s="6" t="s">
        <v>495</v>
      </c>
      <c r="G82" s="7">
        <v>2.0</v>
      </c>
      <c r="H82" s="7">
        <v>2.0</v>
      </c>
      <c r="I82" s="7">
        <v>1.0</v>
      </c>
      <c r="J82" s="7">
        <v>2.0</v>
      </c>
      <c r="K82" s="7">
        <v>0.0</v>
      </c>
      <c r="L82" s="8">
        <f t="shared" si="2"/>
        <v>2</v>
      </c>
      <c r="M82" s="2"/>
      <c r="N82" s="2"/>
      <c r="O82" s="9">
        <f t="shared" ref="O82:Q82" si="82">COUNTIF($G82:$K82,O$1)</f>
        <v>3</v>
      </c>
      <c r="P82" s="9">
        <f t="shared" si="82"/>
        <v>1</v>
      </c>
      <c r="Q82" s="9">
        <f t="shared" si="82"/>
        <v>1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>
      <c r="A83" s="6" t="s">
        <v>496</v>
      </c>
      <c r="B83" s="6" t="s">
        <v>497</v>
      </c>
      <c r="C83" s="6" t="s">
        <v>498</v>
      </c>
      <c r="D83" s="6" t="s">
        <v>499</v>
      </c>
      <c r="E83" s="6" t="s">
        <v>500</v>
      </c>
      <c r="F83" s="6" t="s">
        <v>501</v>
      </c>
      <c r="G83" s="7">
        <v>0.0</v>
      </c>
      <c r="H83" s="7">
        <v>0.0</v>
      </c>
      <c r="I83" s="7">
        <v>0.0</v>
      </c>
      <c r="J83" s="7">
        <v>2.0</v>
      </c>
      <c r="K83" s="7">
        <v>2.0</v>
      </c>
      <c r="L83" s="8">
        <f t="shared" si="2"/>
        <v>0</v>
      </c>
      <c r="M83" s="2"/>
      <c r="N83" s="2"/>
      <c r="O83" s="9">
        <f t="shared" ref="O83:Q83" si="83">COUNTIF($G83:$K83,O$1)</f>
        <v>2</v>
      </c>
      <c r="P83" s="9">
        <f t="shared" si="83"/>
        <v>0</v>
      </c>
      <c r="Q83" s="9">
        <f t="shared" si="83"/>
        <v>3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>
      <c r="A84" s="6" t="s">
        <v>502</v>
      </c>
      <c r="B84" s="6" t="s">
        <v>503</v>
      </c>
      <c r="C84" s="11">
        <v>44512.0</v>
      </c>
      <c r="D84" s="6" t="s">
        <v>504</v>
      </c>
      <c r="E84" s="6" t="s">
        <v>505</v>
      </c>
      <c r="F84" s="6" t="s">
        <v>506</v>
      </c>
      <c r="G84" s="7">
        <v>2.0</v>
      </c>
      <c r="H84" s="7">
        <v>0.0</v>
      </c>
      <c r="I84" s="7">
        <v>2.0</v>
      </c>
      <c r="J84" s="7">
        <v>2.0</v>
      </c>
      <c r="K84" s="7">
        <v>2.0</v>
      </c>
      <c r="L84" s="8">
        <f t="shared" si="2"/>
        <v>2</v>
      </c>
      <c r="M84" s="2"/>
      <c r="N84" s="2"/>
      <c r="O84" s="9">
        <f t="shared" ref="O84:Q84" si="84">COUNTIF($G84:$K84,O$1)</f>
        <v>4</v>
      </c>
      <c r="P84" s="9">
        <f t="shared" si="84"/>
        <v>0</v>
      </c>
      <c r="Q84" s="9">
        <f t="shared" si="84"/>
        <v>1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>
      <c r="A85" s="6" t="s">
        <v>507</v>
      </c>
      <c r="B85" s="6" t="s">
        <v>508</v>
      </c>
      <c r="C85" s="6" t="s">
        <v>509</v>
      </c>
      <c r="D85" s="6" t="s">
        <v>510</v>
      </c>
      <c r="E85" s="6" t="s">
        <v>511</v>
      </c>
      <c r="F85" s="6" t="s">
        <v>512</v>
      </c>
      <c r="G85" s="7">
        <v>2.0</v>
      </c>
      <c r="H85" s="7">
        <v>2.0</v>
      </c>
      <c r="I85" s="7">
        <v>2.0</v>
      </c>
      <c r="J85" s="7">
        <v>2.0</v>
      </c>
      <c r="K85" s="7">
        <v>2.0</v>
      </c>
      <c r="L85" s="8">
        <f t="shared" si="2"/>
        <v>2</v>
      </c>
      <c r="M85" s="2"/>
      <c r="N85" s="2"/>
      <c r="O85" s="9">
        <f t="shared" ref="O85:Q85" si="85">COUNTIF($G85:$K85,O$1)</f>
        <v>5</v>
      </c>
      <c r="P85" s="9">
        <f t="shared" si="85"/>
        <v>0</v>
      </c>
      <c r="Q85" s="9">
        <f t="shared" si="85"/>
        <v>0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>
      <c r="A86" s="6" t="s">
        <v>513</v>
      </c>
      <c r="B86" s="6" t="s">
        <v>514</v>
      </c>
      <c r="C86" s="6" t="s">
        <v>515</v>
      </c>
      <c r="D86" s="6" t="s">
        <v>516</v>
      </c>
      <c r="E86" s="6" t="s">
        <v>517</v>
      </c>
      <c r="F86" s="6" t="s">
        <v>518</v>
      </c>
      <c r="G86" s="7">
        <v>0.0</v>
      </c>
      <c r="H86" s="7">
        <v>0.0</v>
      </c>
      <c r="I86" s="7">
        <v>0.0</v>
      </c>
      <c r="J86" s="7">
        <v>0.0</v>
      </c>
      <c r="K86" s="7">
        <v>0.0</v>
      </c>
      <c r="L86" s="8">
        <f t="shared" si="2"/>
        <v>0</v>
      </c>
      <c r="M86" s="2"/>
      <c r="N86" s="2"/>
      <c r="O86" s="9">
        <f t="shared" ref="O86:Q86" si="86">COUNTIF($G86:$K86,O$1)</f>
        <v>0</v>
      </c>
      <c r="P86" s="9">
        <f t="shared" si="86"/>
        <v>0</v>
      </c>
      <c r="Q86" s="9">
        <f t="shared" si="86"/>
        <v>5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>
      <c r="A87" s="6" t="s">
        <v>519</v>
      </c>
      <c r="B87" s="6" t="s">
        <v>520</v>
      </c>
      <c r="C87" s="6" t="s">
        <v>521</v>
      </c>
      <c r="D87" s="6" t="s">
        <v>522</v>
      </c>
      <c r="E87" s="6" t="s">
        <v>523</v>
      </c>
      <c r="F87" s="6" t="s">
        <v>524</v>
      </c>
      <c r="G87" s="7">
        <v>0.0</v>
      </c>
      <c r="H87" s="7">
        <v>0.0</v>
      </c>
      <c r="I87" s="7">
        <v>0.0</v>
      </c>
      <c r="J87" s="7">
        <v>0.0</v>
      </c>
      <c r="K87" s="7">
        <v>0.0</v>
      </c>
      <c r="L87" s="8">
        <f t="shared" si="2"/>
        <v>0</v>
      </c>
      <c r="M87" s="2"/>
      <c r="N87" s="2"/>
      <c r="O87" s="9">
        <f t="shared" ref="O87:Q87" si="87">COUNTIF($G87:$K87,O$1)</f>
        <v>0</v>
      </c>
      <c r="P87" s="9">
        <f t="shared" si="87"/>
        <v>0</v>
      </c>
      <c r="Q87" s="9">
        <f t="shared" si="87"/>
        <v>5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>
      <c r="A88" s="6" t="s">
        <v>525</v>
      </c>
      <c r="B88" s="6" t="s">
        <v>526</v>
      </c>
      <c r="C88" s="6" t="s">
        <v>527</v>
      </c>
      <c r="D88" s="6" t="s">
        <v>528</v>
      </c>
      <c r="E88" s="6" t="s">
        <v>529</v>
      </c>
      <c r="F88" s="6" t="s">
        <v>530</v>
      </c>
      <c r="G88" s="7">
        <v>2.0</v>
      </c>
      <c r="H88" s="7">
        <v>2.0</v>
      </c>
      <c r="I88" s="7">
        <v>2.0</v>
      </c>
      <c r="J88" s="7">
        <v>2.0</v>
      </c>
      <c r="K88" s="7">
        <v>2.0</v>
      </c>
      <c r="L88" s="8">
        <f t="shared" si="2"/>
        <v>2</v>
      </c>
      <c r="M88" s="2"/>
      <c r="N88" s="2"/>
      <c r="O88" s="9">
        <f t="shared" ref="O88:Q88" si="88">COUNTIF($G88:$K88,O$1)</f>
        <v>5</v>
      </c>
      <c r="P88" s="9">
        <f t="shared" si="88"/>
        <v>0</v>
      </c>
      <c r="Q88" s="9">
        <f t="shared" si="88"/>
        <v>0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>
      <c r="A89" s="6" t="s">
        <v>531</v>
      </c>
      <c r="B89" s="6" t="s">
        <v>532</v>
      </c>
      <c r="C89" s="6" t="s">
        <v>533</v>
      </c>
      <c r="D89" s="6" t="s">
        <v>534</v>
      </c>
      <c r="E89" s="6" t="s">
        <v>535</v>
      </c>
      <c r="F89" s="6" t="s">
        <v>536</v>
      </c>
      <c r="G89" s="7">
        <v>0.0</v>
      </c>
      <c r="H89" s="7">
        <v>0.0</v>
      </c>
      <c r="I89" s="7">
        <v>2.0</v>
      </c>
      <c r="J89" s="7">
        <v>1.0</v>
      </c>
      <c r="K89" s="7">
        <v>0.0</v>
      </c>
      <c r="L89" s="8">
        <f t="shared" si="2"/>
        <v>0</v>
      </c>
      <c r="M89" s="2"/>
      <c r="N89" s="2"/>
      <c r="O89" s="9">
        <f t="shared" ref="O89:Q89" si="89">COUNTIF($G89:$K89,O$1)</f>
        <v>1</v>
      </c>
      <c r="P89" s="9">
        <f t="shared" si="89"/>
        <v>1</v>
      </c>
      <c r="Q89" s="9">
        <f t="shared" si="89"/>
        <v>3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>
      <c r="A90" s="6" t="s">
        <v>537</v>
      </c>
      <c r="B90" s="6" t="s">
        <v>538</v>
      </c>
      <c r="C90" s="6" t="s">
        <v>539</v>
      </c>
      <c r="D90" s="6" t="s">
        <v>540</v>
      </c>
      <c r="E90" s="6" t="s">
        <v>541</v>
      </c>
      <c r="F90" s="6" t="s">
        <v>542</v>
      </c>
      <c r="G90" s="7">
        <v>2.0</v>
      </c>
      <c r="H90" s="7">
        <v>2.0</v>
      </c>
      <c r="I90" s="7">
        <v>2.0</v>
      </c>
      <c r="J90" s="7">
        <v>0.0</v>
      </c>
      <c r="K90" s="7">
        <v>2.0</v>
      </c>
      <c r="L90" s="8">
        <f t="shared" si="2"/>
        <v>2</v>
      </c>
      <c r="M90" s="2"/>
      <c r="N90" s="2"/>
      <c r="O90" s="9">
        <f t="shared" ref="O90:Q90" si="90">COUNTIF($G90:$K90,O$1)</f>
        <v>4</v>
      </c>
      <c r="P90" s="9">
        <f t="shared" si="90"/>
        <v>0</v>
      </c>
      <c r="Q90" s="9">
        <f t="shared" si="90"/>
        <v>1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>
      <c r="A91" s="6" t="s">
        <v>543</v>
      </c>
      <c r="B91" s="6" t="s">
        <v>544</v>
      </c>
      <c r="C91" s="6" t="s">
        <v>545</v>
      </c>
      <c r="D91" s="6" t="s">
        <v>546</v>
      </c>
      <c r="E91" s="6" t="s">
        <v>547</v>
      </c>
      <c r="F91" s="6" t="s">
        <v>548</v>
      </c>
      <c r="G91" s="7">
        <v>1.0</v>
      </c>
      <c r="H91" s="7">
        <v>1.0</v>
      </c>
      <c r="I91" s="7">
        <v>1.0</v>
      </c>
      <c r="J91" s="7">
        <v>1.0</v>
      </c>
      <c r="K91" s="7">
        <v>1.0</v>
      </c>
      <c r="L91" s="8">
        <f t="shared" si="2"/>
        <v>1</v>
      </c>
      <c r="M91" s="2"/>
      <c r="N91" s="2"/>
      <c r="O91" s="9">
        <f t="shared" ref="O91:Q91" si="91">COUNTIF($G91:$K91,O$1)</f>
        <v>0</v>
      </c>
      <c r="P91" s="9">
        <f t="shared" si="91"/>
        <v>5</v>
      </c>
      <c r="Q91" s="9">
        <f t="shared" si="91"/>
        <v>0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>
      <c r="A92" s="6" t="s">
        <v>549</v>
      </c>
      <c r="B92" s="6" t="s">
        <v>550</v>
      </c>
      <c r="C92" s="6" t="s">
        <v>551</v>
      </c>
      <c r="D92" s="6" t="s">
        <v>552</v>
      </c>
      <c r="E92" s="6" t="s">
        <v>553</v>
      </c>
      <c r="F92" s="6" t="s">
        <v>554</v>
      </c>
      <c r="G92" s="7">
        <v>0.0</v>
      </c>
      <c r="H92" s="7">
        <v>0.0</v>
      </c>
      <c r="I92" s="7">
        <v>2.0</v>
      </c>
      <c r="J92" s="7">
        <v>0.0</v>
      </c>
      <c r="K92" s="7">
        <v>0.0</v>
      </c>
      <c r="L92" s="8">
        <f t="shared" si="2"/>
        <v>0</v>
      </c>
      <c r="M92" s="2"/>
      <c r="N92" s="2"/>
      <c r="O92" s="9">
        <f t="shared" ref="O92:Q92" si="92">COUNTIF($G92:$K92,O$1)</f>
        <v>1</v>
      </c>
      <c r="P92" s="9">
        <f t="shared" si="92"/>
        <v>0</v>
      </c>
      <c r="Q92" s="9">
        <f t="shared" si="92"/>
        <v>4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>
      <c r="A93" s="6" t="s">
        <v>555</v>
      </c>
      <c r="B93" s="6" t="s">
        <v>556</v>
      </c>
      <c r="C93" s="6" t="s">
        <v>557</v>
      </c>
      <c r="D93" s="6" t="s">
        <v>558</v>
      </c>
      <c r="E93" s="6" t="s">
        <v>559</v>
      </c>
      <c r="F93" s="6" t="s">
        <v>560</v>
      </c>
      <c r="G93" s="7">
        <v>0.0</v>
      </c>
      <c r="H93" s="7">
        <v>0.0</v>
      </c>
      <c r="I93" s="7">
        <v>1.0</v>
      </c>
      <c r="J93" s="7">
        <v>0.0</v>
      </c>
      <c r="K93" s="7">
        <v>0.0</v>
      </c>
      <c r="L93" s="8">
        <f t="shared" si="2"/>
        <v>0</v>
      </c>
      <c r="M93" s="2"/>
      <c r="N93" s="2"/>
      <c r="O93" s="9">
        <f t="shared" ref="O93:Q93" si="93">COUNTIF($G93:$K93,O$1)</f>
        <v>0</v>
      </c>
      <c r="P93" s="9">
        <f t="shared" si="93"/>
        <v>1</v>
      </c>
      <c r="Q93" s="9">
        <f t="shared" si="93"/>
        <v>4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>
      <c r="A94" s="6" t="s">
        <v>561</v>
      </c>
      <c r="B94" s="6" t="s">
        <v>562</v>
      </c>
      <c r="C94" s="6" t="s">
        <v>563</v>
      </c>
      <c r="D94" s="6" t="s">
        <v>564</v>
      </c>
      <c r="E94" s="6" t="s">
        <v>565</v>
      </c>
      <c r="F94" s="6" t="s">
        <v>566</v>
      </c>
      <c r="G94" s="7">
        <v>0.0</v>
      </c>
      <c r="H94" s="7">
        <v>0.0</v>
      </c>
      <c r="I94" s="7">
        <v>2.0</v>
      </c>
      <c r="J94" s="7">
        <v>0.0</v>
      </c>
      <c r="K94" s="7">
        <v>0.0</v>
      </c>
      <c r="L94" s="8">
        <f t="shared" si="2"/>
        <v>0</v>
      </c>
      <c r="M94" s="2"/>
      <c r="N94" s="2"/>
      <c r="O94" s="9">
        <f t="shared" ref="O94:Q94" si="94">COUNTIF($G94:$K94,O$1)</f>
        <v>1</v>
      </c>
      <c r="P94" s="9">
        <f t="shared" si="94"/>
        <v>0</v>
      </c>
      <c r="Q94" s="9">
        <f t="shared" si="94"/>
        <v>4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>
      <c r="A95" s="6" t="s">
        <v>567</v>
      </c>
      <c r="B95" s="6" t="s">
        <v>428</v>
      </c>
      <c r="C95" s="6" t="s">
        <v>568</v>
      </c>
      <c r="D95" s="6" t="s">
        <v>569</v>
      </c>
      <c r="E95" s="6" t="s">
        <v>570</v>
      </c>
      <c r="F95" s="6" t="s">
        <v>571</v>
      </c>
      <c r="G95" s="7">
        <v>1.0</v>
      </c>
      <c r="H95" s="7">
        <v>1.0</v>
      </c>
      <c r="I95" s="7">
        <v>1.0</v>
      </c>
      <c r="J95" s="7">
        <v>1.0</v>
      </c>
      <c r="K95" s="7">
        <v>2.0</v>
      </c>
      <c r="L95" s="8">
        <f t="shared" si="2"/>
        <v>1</v>
      </c>
      <c r="M95" s="2"/>
      <c r="N95" s="2"/>
      <c r="O95" s="9">
        <f t="shared" ref="O95:Q95" si="95">COUNTIF($G95:$K95,O$1)</f>
        <v>1</v>
      </c>
      <c r="P95" s="9">
        <f t="shared" si="95"/>
        <v>4</v>
      </c>
      <c r="Q95" s="9">
        <f t="shared" si="95"/>
        <v>0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>
      <c r="A96" s="6" t="s">
        <v>572</v>
      </c>
      <c r="B96" s="6" t="s">
        <v>573</v>
      </c>
      <c r="C96" s="6" t="s">
        <v>574</v>
      </c>
      <c r="D96" s="6" t="s">
        <v>575</v>
      </c>
      <c r="E96" s="6" t="s">
        <v>576</v>
      </c>
      <c r="F96" s="6" t="s">
        <v>577</v>
      </c>
      <c r="G96" s="7">
        <v>0.0</v>
      </c>
      <c r="H96" s="7">
        <v>0.0</v>
      </c>
      <c r="I96" s="7">
        <v>1.0</v>
      </c>
      <c r="J96" s="7">
        <v>0.0</v>
      </c>
      <c r="K96" s="7">
        <v>1.0</v>
      </c>
      <c r="L96" s="8">
        <f t="shared" si="2"/>
        <v>0</v>
      </c>
      <c r="M96" s="2"/>
      <c r="N96" s="2"/>
      <c r="O96" s="9">
        <f t="shared" ref="O96:Q96" si="96">COUNTIF($G96:$K96,O$1)</f>
        <v>0</v>
      </c>
      <c r="P96" s="9">
        <f t="shared" si="96"/>
        <v>2</v>
      </c>
      <c r="Q96" s="9">
        <f t="shared" si="96"/>
        <v>3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>
      <c r="A97" s="6" t="s">
        <v>578</v>
      </c>
      <c r="B97" s="6" t="s">
        <v>579</v>
      </c>
      <c r="C97" s="6" t="s">
        <v>580</v>
      </c>
      <c r="D97" s="6" t="s">
        <v>581</v>
      </c>
      <c r="E97" s="6" t="s">
        <v>582</v>
      </c>
      <c r="F97" s="6" t="s">
        <v>583</v>
      </c>
      <c r="G97" s="7">
        <v>2.0</v>
      </c>
      <c r="H97" s="7">
        <v>2.0</v>
      </c>
      <c r="I97" s="7">
        <v>2.0</v>
      </c>
      <c r="J97" s="7">
        <v>2.0</v>
      </c>
      <c r="K97" s="7">
        <v>2.0</v>
      </c>
      <c r="L97" s="8">
        <f t="shared" si="2"/>
        <v>2</v>
      </c>
      <c r="M97" s="2"/>
      <c r="N97" s="2"/>
      <c r="O97" s="9">
        <f t="shared" ref="O97:Q97" si="97">COUNTIF($G97:$K97,O$1)</f>
        <v>5</v>
      </c>
      <c r="P97" s="9">
        <f t="shared" si="97"/>
        <v>0</v>
      </c>
      <c r="Q97" s="9">
        <f t="shared" si="97"/>
        <v>0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>
      <c r="A98" s="6" t="s">
        <v>584</v>
      </c>
      <c r="B98" s="6" t="s">
        <v>585</v>
      </c>
      <c r="C98" s="6" t="s">
        <v>586</v>
      </c>
      <c r="D98" s="6" t="s">
        <v>587</v>
      </c>
      <c r="E98" s="6" t="s">
        <v>588</v>
      </c>
      <c r="F98" s="6" t="s">
        <v>589</v>
      </c>
      <c r="G98" s="7">
        <v>0.0</v>
      </c>
      <c r="H98" s="7">
        <v>0.0</v>
      </c>
      <c r="I98" s="7">
        <v>1.0</v>
      </c>
      <c r="J98" s="7">
        <v>0.0</v>
      </c>
      <c r="K98" s="7">
        <v>0.0</v>
      </c>
      <c r="L98" s="8">
        <f t="shared" si="2"/>
        <v>0</v>
      </c>
      <c r="M98" s="2"/>
      <c r="N98" s="2"/>
      <c r="O98" s="9">
        <f t="shared" ref="O98:Q98" si="98">COUNTIF($G98:$K98,O$1)</f>
        <v>0</v>
      </c>
      <c r="P98" s="9">
        <f t="shared" si="98"/>
        <v>1</v>
      </c>
      <c r="Q98" s="9">
        <f t="shared" si="98"/>
        <v>4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>
      <c r="A99" s="6" t="s">
        <v>590</v>
      </c>
      <c r="B99" s="6" t="s">
        <v>591</v>
      </c>
      <c r="C99" s="6" t="s">
        <v>592</v>
      </c>
      <c r="D99" s="6" t="s">
        <v>593</v>
      </c>
      <c r="E99" s="6" t="s">
        <v>594</v>
      </c>
      <c r="F99" s="6" t="s">
        <v>595</v>
      </c>
      <c r="G99" s="7">
        <v>0.0</v>
      </c>
      <c r="H99" s="7">
        <v>0.0</v>
      </c>
      <c r="I99" s="7">
        <v>1.0</v>
      </c>
      <c r="J99" s="7">
        <v>0.0</v>
      </c>
      <c r="K99" s="7">
        <v>1.0</v>
      </c>
      <c r="L99" s="8">
        <f t="shared" si="2"/>
        <v>0</v>
      </c>
      <c r="M99" s="2"/>
      <c r="N99" s="2"/>
      <c r="O99" s="9">
        <f t="shared" ref="O99:Q99" si="99">COUNTIF($G99:$K99,O$1)</f>
        <v>0</v>
      </c>
      <c r="P99" s="9">
        <f t="shared" si="99"/>
        <v>2</v>
      </c>
      <c r="Q99" s="9">
        <f t="shared" si="99"/>
        <v>3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>
      <c r="A100" s="6" t="s">
        <v>596</v>
      </c>
      <c r="B100" s="6" t="s">
        <v>597</v>
      </c>
      <c r="C100" s="6" t="s">
        <v>598</v>
      </c>
      <c r="D100" s="6" t="s">
        <v>599</v>
      </c>
      <c r="E100" s="6" t="s">
        <v>600</v>
      </c>
      <c r="F100" s="6" t="s">
        <v>601</v>
      </c>
      <c r="G100" s="7">
        <v>0.0</v>
      </c>
      <c r="H100" s="7">
        <v>0.0</v>
      </c>
      <c r="I100" s="7">
        <v>0.0</v>
      </c>
      <c r="J100" s="7">
        <v>0.0</v>
      </c>
      <c r="K100" s="7">
        <v>1.0</v>
      </c>
      <c r="L100" s="8">
        <f t="shared" si="2"/>
        <v>0</v>
      </c>
      <c r="M100" s="2"/>
      <c r="N100" s="2"/>
      <c r="O100" s="9">
        <f t="shared" ref="O100:Q100" si="100">COUNTIF($G100:$K100,O$1)</f>
        <v>0</v>
      </c>
      <c r="P100" s="9">
        <f t="shared" si="100"/>
        <v>1</v>
      </c>
      <c r="Q100" s="9">
        <f t="shared" si="100"/>
        <v>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>
      <c r="A101" s="6" t="s">
        <v>602</v>
      </c>
      <c r="B101" s="6" t="s">
        <v>603</v>
      </c>
      <c r="C101" s="6" t="s">
        <v>604</v>
      </c>
      <c r="D101" s="6" t="s">
        <v>605</v>
      </c>
      <c r="E101" s="6" t="s">
        <v>606</v>
      </c>
      <c r="F101" s="6" t="s">
        <v>607</v>
      </c>
      <c r="G101" s="7">
        <v>0.0</v>
      </c>
      <c r="H101" s="7">
        <v>0.0</v>
      </c>
      <c r="I101" s="7">
        <v>0.0</v>
      </c>
      <c r="J101" s="7">
        <v>0.0</v>
      </c>
      <c r="K101" s="7">
        <v>0.0</v>
      </c>
      <c r="L101" s="8">
        <f t="shared" si="2"/>
        <v>0</v>
      </c>
      <c r="M101" s="2"/>
      <c r="N101" s="2"/>
      <c r="O101" s="9">
        <f t="shared" ref="O101:Q101" si="101">COUNTIF($G101:$K101,O$1)</f>
        <v>0</v>
      </c>
      <c r="P101" s="9">
        <f t="shared" si="101"/>
        <v>0</v>
      </c>
      <c r="Q101" s="9">
        <f t="shared" si="101"/>
        <v>5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12" t="s">
        <v>608</v>
      </c>
      <c r="L103" s="13">
        <f>COUNTIF(L2:L101,2)</f>
        <v>23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12" t="s">
        <v>609</v>
      </c>
      <c r="L104" s="13">
        <f>COUNTIF(L2:L101,1)</f>
        <v>28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12" t="s">
        <v>610</v>
      </c>
      <c r="L105" s="13">
        <f>COUNTIF(L2:L101,0)</f>
        <v>49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</row>
  </sheetData>
  <drawing r:id="rId1"/>
</worksheet>
</file>